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ownloads\"/>
    </mc:Choice>
  </mc:AlternateContent>
  <xr:revisionPtr revIDLastSave="0" documentId="8_{21043F25-1519-4EC4-9FA3-13F7DE52F213}" xr6:coauthVersionLast="47" xr6:coauthVersionMax="47" xr10:uidLastSave="{00000000-0000-0000-0000-000000000000}"/>
  <bookViews>
    <workbookView xWindow="-120" yWindow="-120" windowWidth="29040" windowHeight="15720" firstSheet="4" activeTab="11" xr2:uid="{D49FF867-004A-4AA7-AD47-52BD070C1B94}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6" r:id="rId5"/>
    <sheet name="LIPANJ 2025." sheetId="5" r:id="rId6"/>
    <sheet name="SRPANJ 2025." sheetId="7" r:id="rId7"/>
    <sheet name="KOLOVOZ 2025." sheetId="8" r:id="rId8"/>
    <sheet name="RUJAN 2025." sheetId="9" r:id="rId9"/>
    <sheet name="LISTOPAD 2025." sheetId="10" r:id="rId10"/>
    <sheet name="STUDENI 2025." sheetId="11" r:id="rId11"/>
    <sheet name="PROSINAC 2025." sheetId="12" r:id="rId12"/>
  </sheets>
  <definedNames>
    <definedName name="_xlnm._FilterDatabase" localSheetId="2" hidden="1">'OŽUJAK 2025.'!$A$10:$E$26</definedName>
    <definedName name="_xlnm._FilterDatabase" localSheetId="0" hidden="1">'SIJEČANJ 2025.'!$A$10:$E$28</definedName>
    <definedName name="_xlnm._FilterDatabase" localSheetId="3" hidden="1">'TRAVANJ 2025.'!$A$10:$E$23</definedName>
    <definedName name="_xlnm._FilterDatabase" localSheetId="1" hidden="1">'VELJAČA 2025.'!$A$10:$E$26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2" l="1"/>
  <c r="A23" i="12"/>
  <c r="A21" i="12"/>
  <c r="A22" i="12"/>
  <c r="A15" i="12"/>
  <c r="D143" i="12"/>
  <c r="A15" i="11"/>
  <c r="A21" i="11"/>
  <c r="A23" i="11"/>
  <c r="D111" i="11"/>
  <c r="A18" i="10"/>
  <c r="A15" i="10"/>
  <c r="A19" i="10"/>
  <c r="A20" i="10"/>
  <c r="A23" i="10"/>
  <c r="A21" i="10"/>
  <c r="A25" i="10" s="1"/>
  <c r="D76" i="10"/>
  <c r="D91" i="8"/>
  <c r="A15" i="9"/>
  <c r="A23" i="9" s="1"/>
  <c r="D79" i="9"/>
  <c r="A21" i="8"/>
  <c r="A25" i="7"/>
  <c r="A19" i="7"/>
  <c r="D101" i="7"/>
  <c r="A27" i="12" l="1"/>
  <c r="A25" i="11"/>
  <c r="A27" i="7"/>
  <c r="D114" i="5"/>
  <c r="A25" i="5"/>
  <c r="D107" i="6" l="1"/>
  <c r="A23" i="6"/>
  <c r="D119" i="4" l="1"/>
  <c r="A23" i="4"/>
  <c r="D91" i="3" l="1"/>
  <c r="A26" i="3"/>
  <c r="D68" i="2" l="1"/>
  <c r="A26" i="2"/>
  <c r="D81" i="1" l="1"/>
  <c r="A28" i="1"/>
</calcChain>
</file>

<file path=xl/sharedStrings.xml><?xml version="1.0" encoding="utf-8"?>
<sst xmlns="http://schemas.openxmlformats.org/spreadsheetml/2006/main" count="3661" uniqueCount="305">
  <si>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</si>
  <si>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</si>
  <si>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</si>
  <si>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</si>
  <si>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</si>
  <si>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</si>
  <si>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</si>
  <si>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</si>
  <si>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</si>
  <si>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</si>
  <si>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</si>
  <si>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</si>
  <si>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</si>
  <si>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</si>
  <si>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</si>
  <si>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</si>
  <si>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</si>
  <si>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</si>
  <si>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</si>
  <si>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</si>
  <si>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</si>
  <si>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</si>
  <si>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</si>
  <si>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</si>
  <si>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</si>
  <si>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</si>
  <si>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BUGARIN ŽELJKO</t>
  </si>
  <si>
    <t>CEROVEC NEDELJKA</t>
  </si>
  <si>
    <t>DESNICA SANDA</t>
  </si>
  <si>
    <t>DRAŽIN JOSIP</t>
  </si>
  <si>
    <t>FILIPOVIĆ SANJA</t>
  </si>
  <si>
    <t>FILIPOVIĆ ZORAN</t>
  </si>
  <si>
    <t>HORVAT DENIS</t>
  </si>
  <si>
    <t>HOVANJEC MELITA</t>
  </si>
  <si>
    <t>IVANČIĆ KALAVA TONČI</t>
  </si>
  <si>
    <t>IVANKO IVAN</t>
  </si>
  <si>
    <t>LONČAR ANA</t>
  </si>
  <si>
    <t>LUČIĆ IVA</t>
  </si>
  <si>
    <t>LUČIĆ MATO</t>
  </si>
  <si>
    <t>MAGDIKA INES</t>
  </si>
  <si>
    <t>MESIĆ JOSIP</t>
  </si>
  <si>
    <t>MIKLAUŽIĆ LOVRO</t>
  </si>
  <si>
    <t>NAĐ BRANILKA</t>
  </si>
  <si>
    <t>PAPAK MLADEN</t>
  </si>
  <si>
    <t>PERUZOVIĆ ĐORĐA</t>
  </si>
  <si>
    <t>PODOLSKA DARIA</t>
  </si>
  <si>
    <t>PRĐAN NIKOLA</t>
  </si>
  <si>
    <t>VINKOVIĆ JERGOVIĆ ZRINKA</t>
  </si>
  <si>
    <t>ZAKHAREVYCH MYKOLA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</si>
  <si>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</si>
  <si>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</si>
  <si>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</si>
  <si>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</si>
  <si>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</si>
  <si>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</si>
  <si>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</si>
  <si>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HEFFER DINO</t>
  </si>
  <si>
    <t>HRUŠKAR MIODRAG</t>
  </si>
  <si>
    <t>IVANOVIĆ DUBRAVKA</t>
  </si>
  <si>
    <t>KARAMAN NIKO</t>
  </si>
  <si>
    <t>KAŠTELANAC DRAGICA</t>
  </si>
  <si>
    <t>KUZMANOVIĆ DRAŽEN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</si>
  <si>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</si>
  <si>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</si>
  <si>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</si>
  <si>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</si>
  <si>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</si>
  <si>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</si>
  <si>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</si>
  <si>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</si>
  <si>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</si>
  <si>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</si>
  <si>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</si>
  <si>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</si>
  <si>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>Ukupno za siječanj 2025.</t>
  </si>
  <si>
    <t xml:space="preserve">                                Ukupno za siječanj</t>
  </si>
  <si>
    <t>ZA SIJEČANJ 2025. GODINE</t>
  </si>
  <si>
    <t>Usluge tekućeg i investicijskog održavanja</t>
  </si>
  <si>
    <t>Materijal i dijelovi za tekuće i investicijsko održavanje</t>
  </si>
  <si>
    <t>Energija</t>
  </si>
  <si>
    <t>ZA VELJAČU 2025. GODINE</t>
  </si>
  <si>
    <t xml:space="preserve">                                Ukupno za veljaču</t>
  </si>
  <si>
    <t>Ukupno za veljaču 2025.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</si>
  <si>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</si>
  <si>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</si>
  <si>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</si>
  <si>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</si>
  <si>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</si>
  <si>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</si>
  <si>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</si>
  <si>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</si>
  <si>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</si>
  <si>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</si>
  <si>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</si>
  <si>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</si>
  <si>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</si>
  <si>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</si>
  <si>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</si>
  <si>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</si>
  <si>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</si>
  <si>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</si>
  <si>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</si>
  <si>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</si>
  <si>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</si>
  <si>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</si>
  <si>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</si>
  <si>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</si>
  <si>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</si>
  <si>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</si>
  <si>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</si>
  <si>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</si>
  <si>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</si>
  <si>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</si>
  <si>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</si>
  <si>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</si>
  <si>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</si>
  <si>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</si>
  <si>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</si>
  <si>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</si>
  <si>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</si>
  <si>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</si>
  <si>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</si>
  <si>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</si>
  <si>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</si>
  <si>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</si>
  <si>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</si>
  <si>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</si>
  <si>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</si>
  <si>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</si>
  <si>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</si>
  <si>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</si>
  <si>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</si>
  <si>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</si>
  <si>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</si>
  <si>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</si>
  <si>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</si>
  <si>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</si>
  <si>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</si>
  <si>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</si>
  <si>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</si>
  <si>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</si>
  <si>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</si>
  <si>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>Ukupno za ožujak 2025.</t>
  </si>
  <si>
    <t xml:space="preserve">                                Ukupno za ožujak</t>
  </si>
  <si>
    <t>ZA OŽUJAK 2025. GODINE</t>
  </si>
  <si>
    <t>ZA TRAVANJ 2025. GODINE</t>
  </si>
  <si>
    <t>Ukupno za travanj 2025.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</si>
  <si>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</si>
  <si>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</si>
  <si>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</si>
  <si>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</si>
  <si>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</si>
  <si>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</si>
  <si>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</si>
  <si>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</si>
  <si>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</si>
  <si>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</si>
  <si>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</si>
  <si>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</si>
  <si>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</si>
  <si>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</si>
  <si>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</si>
  <si>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</si>
  <si>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</si>
  <si>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</si>
  <si>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</si>
  <si>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</si>
  <si>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</si>
  <si>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</si>
  <si>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</si>
  <si>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</si>
  <si>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</si>
  <si>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</si>
  <si>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</si>
  <si>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</si>
  <si>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</si>
  <si>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</si>
  <si>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</si>
  <si>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</si>
  <si>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</si>
  <si>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</si>
  <si>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</si>
  <si>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</si>
  <si>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</si>
  <si>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</si>
  <si>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</si>
  <si>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</si>
  <si>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</si>
  <si>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</si>
  <si>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</si>
  <si>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</si>
  <si>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</si>
  <si>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</si>
  <si>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</si>
  <si>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</si>
  <si>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Ukupno za svibanj 2025.</t>
  </si>
  <si>
    <t>ZA SVIBANJ 2025. GODINE</t>
  </si>
  <si>
    <t>ZA LIPANJ 2025. GODINE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</si>
  <si>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</si>
  <si>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</si>
  <si>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</si>
  <si>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</si>
  <si>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</si>
  <si>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</si>
  <si>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</si>
  <si>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</si>
  <si>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</si>
  <si>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</si>
  <si>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</si>
  <si>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</si>
  <si>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</si>
  <si>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</si>
  <si>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</si>
  <si>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</si>
  <si>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>Ukupno za lipanj 2025.</t>
  </si>
  <si>
    <t xml:space="preserve">                                Ukupno za lipanj</t>
  </si>
  <si>
    <t>ZA SRPANJ 2025. GODINE</t>
  </si>
  <si>
    <t xml:space="preserve">                                Ukupno za srpanj</t>
  </si>
  <si>
    <t>Ukupno za srpanj 2025.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</si>
  <si>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</si>
  <si>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</si>
  <si>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</si>
  <si>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</si>
  <si>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</si>
  <si>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</si>
  <si>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</si>
  <si>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</si>
  <si>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</si>
  <si>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</si>
  <si>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</si>
  <si>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</si>
  <si>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</si>
  <si>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</si>
  <si>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</si>
  <si>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>ZA KOLOVOZ 2025. GODINE</t>
  </si>
  <si>
    <t xml:space="preserve">                                Ukupno za kolovoz</t>
  </si>
  <si>
    <t>Ukupno za kolovoz 2025.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</si>
  <si>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</si>
  <si>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</si>
  <si>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</si>
  <si>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</si>
  <si>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</si>
  <si>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</si>
  <si>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</si>
  <si>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</si>
  <si>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</si>
  <si>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</si>
  <si>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</si>
  <si>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</si>
  <si>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</si>
  <si>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</si>
  <si>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</si>
  <si>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>ZA RUJAN 2025. GODINE</t>
  </si>
  <si>
    <t xml:space="preserve">                                Ukupno za rujan</t>
  </si>
  <si>
    <t>Ukupno za rujan 2025.</t>
  </si>
  <si>
    <t>KMETIČ IVANA</t>
  </si>
  <si>
    <t>PAULIĆ ANTE</t>
  </si>
  <si>
    <t>ZA LISTOPAD 2025. GODINE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</si>
  <si>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</si>
  <si>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</si>
  <si>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</si>
  <si>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</si>
  <si>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</si>
  <si>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</si>
  <si>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</si>
  <si>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</si>
  <si>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</si>
  <si>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</si>
  <si>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</si>
  <si>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</si>
  <si>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</si>
  <si>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</si>
  <si>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</si>
  <si>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</si>
  <si>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</si>
  <si>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</si>
  <si>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</si>
  <si>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</si>
  <si>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>Ukupno za listopad 2025.</t>
  </si>
  <si>
    <t>ZA STUDENI 2025. GODINE</t>
  </si>
  <si>
    <t xml:space="preserve">                                Ukupno za studeni</t>
  </si>
  <si>
    <t>Ukupno za studeni 2025.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</si>
  <si>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</si>
  <si>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</si>
  <si>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</si>
  <si>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</si>
  <si>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</si>
  <si>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</si>
  <si>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</si>
  <si>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</si>
  <si>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</si>
  <si>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</si>
  <si>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</si>
  <si>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</si>
  <si>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</si>
  <si>
    <t>ZA PROSINAC 2025. GODINE</t>
  </si>
  <si>
    <t xml:space="preserve">                                Ukupno za prosinac</t>
  </si>
  <si>
    <t>Ukupno za prosinac 2025.</t>
  </si>
  <si>
    <t>1 077,33</t>
  </si>
  <si>
    <t>1 023,47</t>
  </si>
  <si>
    <t>JUG IRENA</t>
  </si>
  <si>
    <t>1 319,73</t>
  </si>
  <si>
    <t>1 104,27</t>
  </si>
  <si>
    <t>1 050,40</t>
  </si>
  <si>
    <t>ŠEGVIĆ KLARIĆ 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</si>
</sst>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5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0" fillId="0" borderId="1" xfId="2" applyNumberFormat="1" applyBorder="1" applyAlignment="1">
      <alignment horizontal="right" vertical="center" wrapText="1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81"/>
  <sheetViews>
    <sheetView workbookViewId="0">
      <selection activeCell="A25" sqref="A25:XFD2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76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949455.24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2244.6799999999998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153310.32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5708.52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8677.89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27313.39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43318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27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99.61</v>
      </c>
      <c r="B19" s="6">
        <v>3223</v>
      </c>
      <c r="C19" s="7" t="s">
        <v>79</v>
      </c>
      <c r="D19" s="8"/>
      <c r="E19" s="9"/>
    </row>
    <row r="20" spans="1:5" x14ac:dyDescent="0.25">
      <c r="A20" s="5">
        <v>74.8</v>
      </c>
      <c r="B20" s="6">
        <v>3224</v>
      </c>
      <c r="C20" s="7" t="s">
        <v>78</v>
      </c>
      <c r="D20" s="8"/>
      <c r="E20" s="9"/>
    </row>
    <row r="21" spans="1:5" x14ac:dyDescent="0.25">
      <c r="A21" s="5">
        <v>9.89</v>
      </c>
      <c r="B21" s="6">
        <v>3232</v>
      </c>
      <c r="C21" s="7" t="s">
        <v>77</v>
      </c>
      <c r="D21" s="8"/>
      <c r="E21" s="9"/>
    </row>
    <row r="22" spans="1:5" x14ac:dyDescent="0.25">
      <c r="A22" s="5">
        <v>2.73</v>
      </c>
      <c r="B22" s="6">
        <v>3239</v>
      </c>
      <c r="C22" s="43" t="s">
        <v>13</v>
      </c>
      <c r="D22" s="44"/>
      <c r="E22" s="45"/>
    </row>
    <row r="23" spans="1:5" x14ac:dyDescent="0.25">
      <c r="A23" s="5">
        <v>27.52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1070.0999999999999</v>
      </c>
      <c r="B24" s="6">
        <v>3291</v>
      </c>
      <c r="C24" s="43" t="s">
        <v>15</v>
      </c>
      <c r="D24" s="44"/>
      <c r="E24" s="45"/>
    </row>
    <row r="25" spans="1:5" x14ac:dyDescent="0.25">
      <c r="A25" s="5">
        <v>9.34</v>
      </c>
      <c r="B25" s="6">
        <v>3293</v>
      </c>
      <c r="C25" s="10" t="s">
        <v>16</v>
      </c>
      <c r="D25" s="11"/>
      <c r="E25" s="12"/>
    </row>
    <row r="26" spans="1:5" x14ac:dyDescent="0.25">
      <c r="A26" s="5">
        <v>1674</v>
      </c>
      <c r="B26" s="6">
        <v>3295</v>
      </c>
      <c r="C26" s="43" t="s">
        <v>17</v>
      </c>
      <c r="D26" s="44"/>
      <c r="E26" s="45"/>
    </row>
    <row r="28" spans="1:5" x14ac:dyDescent="0.25">
      <c r="A28" s="13">
        <f>SUM(A11:A27)</f>
        <v>1193023.03</v>
      </c>
      <c r="B28" s="49" t="s">
        <v>75</v>
      </c>
      <c r="C28" s="50"/>
      <c r="D28" s="50"/>
      <c r="E28" s="51"/>
    </row>
    <row r="31" spans="1:5" ht="54.95" customHeight="1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s="23" customFormat="1" ht="54.95" customHeight="1" x14ac:dyDescent="0.25">
      <c r="A32" s="22" t="s">
        <v>25</v>
      </c>
      <c r="B32" s="16" t="s">
        <v>23</v>
      </c>
      <c r="C32" s="16" t="s">
        <v>23</v>
      </c>
      <c r="D32" s="17">
        <v>72.63</v>
      </c>
      <c r="E32" s="18" t="s">
        <v>24</v>
      </c>
    </row>
    <row r="33" spans="1:5" s="23" customFormat="1" ht="54.95" customHeight="1" x14ac:dyDescent="0.25">
      <c r="A33" s="22" t="s">
        <v>49</v>
      </c>
      <c r="B33" s="16" t="s">
        <v>23</v>
      </c>
      <c r="C33" s="16" t="s">
        <v>23</v>
      </c>
      <c r="D33" s="17">
        <v>72.63</v>
      </c>
      <c r="E33" s="18" t="s">
        <v>24</v>
      </c>
    </row>
    <row r="34" spans="1:5" s="23" customFormat="1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18" t="s">
        <v>24</v>
      </c>
    </row>
    <row r="35" spans="1:5" s="23" customFormat="1" ht="54.95" customHeight="1" x14ac:dyDescent="0.25">
      <c r="A35" s="22" t="s">
        <v>51</v>
      </c>
      <c r="B35" s="16" t="s">
        <v>23</v>
      </c>
      <c r="C35" s="16" t="s">
        <v>23</v>
      </c>
      <c r="D35" s="17">
        <v>69.349999999999994</v>
      </c>
      <c r="E35" s="18" t="s">
        <v>24</v>
      </c>
    </row>
    <row r="36" spans="1:5" s="23" customFormat="1" ht="54.95" customHeight="1" x14ac:dyDescent="0.25">
      <c r="A36" s="22" t="s">
        <v>26</v>
      </c>
      <c r="B36" s="16" t="s">
        <v>23</v>
      </c>
      <c r="C36" s="16" t="s">
        <v>23</v>
      </c>
      <c r="D36" s="17">
        <v>116.67</v>
      </c>
      <c r="E36" s="18" t="s">
        <v>24</v>
      </c>
    </row>
    <row r="37" spans="1:5" s="23" customFormat="1" ht="54.95" customHeight="1" x14ac:dyDescent="0.25">
      <c r="A37" s="22" t="s">
        <v>27</v>
      </c>
      <c r="B37" s="16" t="s">
        <v>23</v>
      </c>
      <c r="C37" s="16" t="s">
        <v>23</v>
      </c>
      <c r="D37" s="17">
        <v>93.33</v>
      </c>
      <c r="E37" s="18" t="s">
        <v>24</v>
      </c>
    </row>
    <row r="38" spans="1:5" s="23" customFormat="1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29</v>
      </c>
      <c r="B40" s="16" t="s">
        <v>23</v>
      </c>
      <c r="C40" s="16" t="s">
        <v>23</v>
      </c>
      <c r="D40" s="17">
        <v>227.5</v>
      </c>
      <c r="E40" s="18" t="s">
        <v>24</v>
      </c>
    </row>
    <row r="41" spans="1:5" s="23" customFormat="1" ht="54.95" customHeight="1" x14ac:dyDescent="0.25">
      <c r="A41" s="22" t="s">
        <v>30</v>
      </c>
      <c r="B41" s="16" t="s">
        <v>23</v>
      </c>
      <c r="C41" s="16" t="s">
        <v>23</v>
      </c>
      <c r="D41" s="17">
        <v>169.17</v>
      </c>
      <c r="E41" s="18" t="s">
        <v>24</v>
      </c>
    </row>
    <row r="42" spans="1:5" s="23" customFormat="1" ht="54.95" customHeight="1" x14ac:dyDescent="0.25">
      <c r="A42" s="22" t="s">
        <v>31</v>
      </c>
      <c r="B42" s="16" t="s">
        <v>23</v>
      </c>
      <c r="C42" s="16" t="s">
        <v>23</v>
      </c>
      <c r="D42" s="17">
        <v>139.16999999999999</v>
      </c>
      <c r="E42" s="18" t="s">
        <v>24</v>
      </c>
    </row>
    <row r="43" spans="1:5" s="23" customFormat="1" ht="54.95" customHeight="1" x14ac:dyDescent="0.25">
      <c r="A43" s="22" t="s">
        <v>53</v>
      </c>
      <c r="B43" s="16" t="s">
        <v>23</v>
      </c>
      <c r="C43" s="16" t="s">
        <v>23</v>
      </c>
      <c r="D43" s="17">
        <v>69.349999999999994</v>
      </c>
      <c r="E43" s="18" t="s">
        <v>24</v>
      </c>
    </row>
    <row r="44" spans="1:5" s="23" customFormat="1" ht="54.95" customHeight="1" x14ac:dyDescent="0.25">
      <c r="A44" s="22" t="s">
        <v>54</v>
      </c>
      <c r="B44" s="16" t="s">
        <v>23</v>
      </c>
      <c r="C44" s="16" t="s">
        <v>23</v>
      </c>
      <c r="D44" s="17">
        <v>1563.4</v>
      </c>
      <c r="E44" s="18" t="s">
        <v>24</v>
      </c>
    </row>
    <row r="45" spans="1:5" s="23" customFormat="1" ht="54.95" customHeight="1" x14ac:dyDescent="0.25">
      <c r="A45" s="22" t="s">
        <v>55</v>
      </c>
      <c r="B45" s="16" t="s">
        <v>23</v>
      </c>
      <c r="C45" s="16" t="s">
        <v>23</v>
      </c>
      <c r="D45" s="17">
        <v>69.349999999999994</v>
      </c>
      <c r="E45" s="18" t="s">
        <v>24</v>
      </c>
    </row>
    <row r="46" spans="1:5" s="23" customFormat="1" ht="54.95" customHeight="1" x14ac:dyDescent="0.25">
      <c r="A46" s="22" t="s">
        <v>56</v>
      </c>
      <c r="B46" s="16" t="s">
        <v>23</v>
      </c>
      <c r="C46" s="16" t="s">
        <v>23</v>
      </c>
      <c r="D46" s="17">
        <v>443.33</v>
      </c>
      <c r="E46" s="18" t="s">
        <v>24</v>
      </c>
    </row>
    <row r="47" spans="1:5" s="23" customFormat="1" ht="54.95" customHeight="1" x14ac:dyDescent="0.25">
      <c r="A47" s="22" t="s">
        <v>32</v>
      </c>
      <c r="B47" s="16" t="s">
        <v>23</v>
      </c>
      <c r="C47" s="16" t="s">
        <v>23</v>
      </c>
      <c r="D47" s="17">
        <v>396.67</v>
      </c>
      <c r="E47" s="18" t="s">
        <v>24</v>
      </c>
    </row>
    <row r="48" spans="1:5" s="23" customFormat="1" ht="54.95" customHeight="1" x14ac:dyDescent="0.25">
      <c r="A48" s="22" t="s">
        <v>33</v>
      </c>
      <c r="B48" s="16" t="s">
        <v>23</v>
      </c>
      <c r="C48" s="16" t="s">
        <v>23</v>
      </c>
      <c r="D48" s="17">
        <v>910</v>
      </c>
      <c r="E48" s="18" t="s">
        <v>24</v>
      </c>
    </row>
    <row r="49" spans="1:5" s="23" customFormat="1" ht="54.95" customHeight="1" x14ac:dyDescent="0.25">
      <c r="A49" s="22" t="s">
        <v>57</v>
      </c>
      <c r="B49" s="16" t="s">
        <v>23</v>
      </c>
      <c r="C49" s="16" t="s">
        <v>23</v>
      </c>
      <c r="D49" s="17">
        <v>72.63</v>
      </c>
      <c r="E49" s="18" t="s">
        <v>24</v>
      </c>
    </row>
    <row r="50" spans="1:5" s="23" customFormat="1" ht="54.95" customHeight="1" x14ac:dyDescent="0.25">
      <c r="A50" s="22" t="s">
        <v>34</v>
      </c>
      <c r="B50" s="16" t="s">
        <v>23</v>
      </c>
      <c r="C50" s="16" t="s">
        <v>23</v>
      </c>
      <c r="D50" s="17">
        <v>140</v>
      </c>
      <c r="E50" s="18" t="s">
        <v>24</v>
      </c>
    </row>
    <row r="51" spans="1:5" s="23" customFormat="1" ht="54.95" customHeight="1" x14ac:dyDescent="0.25">
      <c r="A51" s="22" t="s">
        <v>35</v>
      </c>
      <c r="B51" s="16" t="s">
        <v>23</v>
      </c>
      <c r="C51" s="16" t="s">
        <v>23</v>
      </c>
      <c r="D51" s="17">
        <v>560</v>
      </c>
      <c r="E51" s="18" t="s">
        <v>24</v>
      </c>
    </row>
    <row r="52" spans="1:5" s="23" customFormat="1" ht="54.95" customHeight="1" x14ac:dyDescent="0.25">
      <c r="A52" s="22" t="s">
        <v>58</v>
      </c>
      <c r="B52" s="16" t="s">
        <v>23</v>
      </c>
      <c r="C52" s="16" t="s">
        <v>23</v>
      </c>
      <c r="D52" s="17">
        <v>1563.4</v>
      </c>
      <c r="E52" s="18" t="s">
        <v>24</v>
      </c>
    </row>
    <row r="53" spans="1:5" s="23" customFormat="1" ht="54.95" customHeight="1" x14ac:dyDescent="0.25">
      <c r="A53" s="22" t="s">
        <v>59</v>
      </c>
      <c r="B53" s="16" t="s">
        <v>23</v>
      </c>
      <c r="C53" s="16" t="s">
        <v>23</v>
      </c>
      <c r="D53" s="17">
        <v>69.349999999999994</v>
      </c>
      <c r="E53" s="18" t="s">
        <v>24</v>
      </c>
    </row>
    <row r="54" spans="1:5" s="23" customFormat="1" ht="54.95" customHeight="1" x14ac:dyDescent="0.25">
      <c r="A54" s="22" t="s">
        <v>60</v>
      </c>
      <c r="B54" s="16" t="s">
        <v>23</v>
      </c>
      <c r="C54" s="16" t="s">
        <v>23</v>
      </c>
      <c r="D54" s="17">
        <v>72.63</v>
      </c>
      <c r="E54" s="18" t="s">
        <v>24</v>
      </c>
    </row>
    <row r="55" spans="1:5" s="23" customFormat="1" ht="54.95" customHeight="1" x14ac:dyDescent="0.25">
      <c r="A55" s="22" t="s">
        <v>61</v>
      </c>
      <c r="B55" s="16" t="s">
        <v>23</v>
      </c>
      <c r="C55" s="16" t="s">
        <v>23</v>
      </c>
      <c r="D55" s="17">
        <v>693.08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233.33</v>
      </c>
      <c r="E56" s="18" t="s">
        <v>24</v>
      </c>
    </row>
    <row r="57" spans="1:5" s="23" customFormat="1" ht="54.95" customHeight="1" x14ac:dyDescent="0.25">
      <c r="A57" s="22" t="s">
        <v>37</v>
      </c>
      <c r="B57" s="16" t="s">
        <v>23</v>
      </c>
      <c r="C57" s="16" t="s">
        <v>23</v>
      </c>
      <c r="D57" s="17">
        <v>863.33</v>
      </c>
      <c r="E57" s="18" t="s">
        <v>24</v>
      </c>
    </row>
    <row r="58" spans="1:5" s="23" customFormat="1" ht="54.95" customHeight="1" x14ac:dyDescent="0.25">
      <c r="A58" s="22" t="s">
        <v>38</v>
      </c>
      <c r="B58" s="16" t="s">
        <v>23</v>
      </c>
      <c r="C58" s="16" t="s">
        <v>23</v>
      </c>
      <c r="D58" s="17">
        <v>910</v>
      </c>
      <c r="E58" s="18" t="s">
        <v>24</v>
      </c>
    </row>
    <row r="59" spans="1:5" s="23" customFormat="1" ht="54.95" customHeight="1" x14ac:dyDescent="0.25">
      <c r="A59" s="22" t="s">
        <v>62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39</v>
      </c>
      <c r="B60" s="16" t="s">
        <v>23</v>
      </c>
      <c r="C60" s="16" t="s">
        <v>23</v>
      </c>
      <c r="D60" s="17">
        <v>980</v>
      </c>
      <c r="E60" s="18" t="s">
        <v>24</v>
      </c>
    </row>
    <row r="61" spans="1:5" s="23" customFormat="1" ht="54.95" customHeight="1" x14ac:dyDescent="0.25">
      <c r="A61" s="22" t="s">
        <v>63</v>
      </c>
      <c r="B61" s="16" t="s">
        <v>23</v>
      </c>
      <c r="C61" s="16" t="s">
        <v>23</v>
      </c>
      <c r="D61" s="17">
        <v>103.75</v>
      </c>
      <c r="E61" s="18" t="s">
        <v>24</v>
      </c>
    </row>
    <row r="62" spans="1:5" s="23" customFormat="1" ht="54.95" customHeight="1" x14ac:dyDescent="0.25">
      <c r="A62" s="22" t="s">
        <v>64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65</v>
      </c>
      <c r="B63" s="16" t="s">
        <v>23</v>
      </c>
      <c r="C63" s="16" t="s">
        <v>23</v>
      </c>
      <c r="D63" s="17">
        <v>138.71</v>
      </c>
      <c r="E63" s="18" t="s">
        <v>24</v>
      </c>
    </row>
    <row r="64" spans="1:5" s="23" customFormat="1" ht="54.95" customHeight="1" x14ac:dyDescent="0.25">
      <c r="A64" s="22" t="s">
        <v>40</v>
      </c>
      <c r="B64" s="16" t="s">
        <v>23</v>
      </c>
      <c r="C64" s="16" t="s">
        <v>23</v>
      </c>
      <c r="D64" s="17">
        <v>99.08</v>
      </c>
      <c r="E64" s="18" t="s">
        <v>24</v>
      </c>
    </row>
    <row r="65" spans="1:5" s="23" customFormat="1" ht="54.95" customHeight="1" x14ac:dyDescent="0.25">
      <c r="A65" s="22" t="s">
        <v>41</v>
      </c>
      <c r="B65" s="16" t="s">
        <v>23</v>
      </c>
      <c r="C65" s="16" t="s">
        <v>23</v>
      </c>
      <c r="D65" s="17">
        <v>85.48</v>
      </c>
      <c r="E65" s="18" t="s">
        <v>24</v>
      </c>
    </row>
    <row r="66" spans="1:5" s="23" customFormat="1" ht="54.95" customHeight="1" x14ac:dyDescent="0.25">
      <c r="A66" s="22" t="s">
        <v>42</v>
      </c>
      <c r="B66" s="16" t="s">
        <v>23</v>
      </c>
      <c r="C66" s="16" t="s">
        <v>23</v>
      </c>
      <c r="D66" s="17">
        <v>910</v>
      </c>
      <c r="E66" s="18" t="s">
        <v>24</v>
      </c>
    </row>
    <row r="67" spans="1:5" s="23" customFormat="1" ht="54.95" customHeight="1" x14ac:dyDescent="0.25">
      <c r="A67" s="22" t="s">
        <v>66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67</v>
      </c>
      <c r="B68" s="16" t="s">
        <v>23</v>
      </c>
      <c r="C68" s="16" t="s">
        <v>23</v>
      </c>
      <c r="D68" s="17">
        <v>72.63</v>
      </c>
      <c r="E68" s="18" t="s">
        <v>24</v>
      </c>
    </row>
    <row r="69" spans="1:5" s="23" customFormat="1" ht="54.95" customHeight="1" x14ac:dyDescent="0.25">
      <c r="A69" s="22" t="s">
        <v>43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68</v>
      </c>
      <c r="B70" s="16" t="s">
        <v>23</v>
      </c>
      <c r="C70" s="16" t="s">
        <v>23</v>
      </c>
      <c r="D70" s="17">
        <v>69.349999999999994</v>
      </c>
      <c r="E70" s="18" t="s">
        <v>24</v>
      </c>
    </row>
    <row r="71" spans="1:5" s="23" customFormat="1" ht="54.95" customHeight="1" x14ac:dyDescent="0.25">
      <c r="A71" s="22" t="s">
        <v>44</v>
      </c>
      <c r="B71" s="16" t="s">
        <v>23</v>
      </c>
      <c r="C71" s="16" t="s">
        <v>23</v>
      </c>
      <c r="D71" s="17">
        <v>105</v>
      </c>
      <c r="E71" s="18" t="s">
        <v>24</v>
      </c>
    </row>
    <row r="72" spans="1:5" s="23" customFormat="1" ht="54.95" customHeight="1" x14ac:dyDescent="0.25">
      <c r="A72" s="22" t="s">
        <v>69</v>
      </c>
      <c r="B72" s="16" t="s">
        <v>23</v>
      </c>
      <c r="C72" s="16" t="s">
        <v>23</v>
      </c>
      <c r="D72" s="17">
        <v>138.71</v>
      </c>
      <c r="E72" s="18" t="s">
        <v>24</v>
      </c>
    </row>
    <row r="73" spans="1:5" s="23" customFormat="1" ht="54.95" customHeight="1" x14ac:dyDescent="0.25">
      <c r="A73" s="22" t="s">
        <v>45</v>
      </c>
      <c r="B73" s="16" t="s">
        <v>23</v>
      </c>
      <c r="C73" s="16" t="s">
        <v>23</v>
      </c>
      <c r="D73" s="17">
        <v>110.83</v>
      </c>
      <c r="E73" s="18" t="s">
        <v>24</v>
      </c>
    </row>
    <row r="74" spans="1:5" s="23" customFormat="1" ht="54.95" customHeight="1" x14ac:dyDescent="0.25">
      <c r="A74" s="22" t="s">
        <v>46</v>
      </c>
      <c r="B74" s="16" t="s">
        <v>23</v>
      </c>
      <c r="C74" s="16" t="s">
        <v>23</v>
      </c>
      <c r="D74" s="17">
        <v>513.33000000000004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145.24</v>
      </c>
      <c r="E75" s="18" t="s">
        <v>24</v>
      </c>
    </row>
    <row r="76" spans="1:5" s="23" customFormat="1" ht="54.95" customHeight="1" x14ac:dyDescent="0.25">
      <c r="A76" s="22" t="s">
        <v>71</v>
      </c>
      <c r="B76" s="16" t="s">
        <v>23</v>
      </c>
      <c r="C76" s="16" t="s">
        <v>23</v>
      </c>
      <c r="D76" s="17">
        <v>69.349999999999994</v>
      </c>
      <c r="E76" s="18" t="s">
        <v>24</v>
      </c>
    </row>
    <row r="77" spans="1:5" s="23" customFormat="1" ht="54.95" customHeight="1" x14ac:dyDescent="0.25">
      <c r="A77" s="22" t="s">
        <v>72</v>
      </c>
      <c r="B77" s="16" t="s">
        <v>23</v>
      </c>
      <c r="C77" s="16" t="s">
        <v>23</v>
      </c>
      <c r="D77" s="17">
        <v>69.349999999999994</v>
      </c>
      <c r="E77" s="18" t="s">
        <v>24</v>
      </c>
    </row>
    <row r="78" spans="1:5" s="23" customFormat="1" ht="54.95" customHeight="1" x14ac:dyDescent="0.25">
      <c r="A78" s="22" t="s">
        <v>73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47</v>
      </c>
      <c r="B79" s="16" t="s">
        <v>23</v>
      </c>
      <c r="C79" s="16" t="s">
        <v>23</v>
      </c>
      <c r="D79" s="17">
        <v>69.349999999999994</v>
      </c>
      <c r="E79" s="18" t="s">
        <v>24</v>
      </c>
    </row>
    <row r="80" spans="1:5" s="23" customFormat="1" ht="54.95" customHeight="1" x14ac:dyDescent="0.25">
      <c r="A80" s="22" t="s">
        <v>48</v>
      </c>
      <c r="B80" s="16" t="s">
        <v>23</v>
      </c>
      <c r="C80" s="16" t="s">
        <v>23</v>
      </c>
      <c r="D80" s="17">
        <v>169.17</v>
      </c>
      <c r="E80" s="18" t="s">
        <v>24</v>
      </c>
    </row>
    <row r="81" spans="1:5" x14ac:dyDescent="0.25">
      <c r="A81" s="52" t="s">
        <v>74</v>
      </c>
      <c r="B81" s="53"/>
      <c r="C81" s="54"/>
      <c r="D81" s="19">
        <f>SUM(D32:D80)</f>
        <v>13994.430000000002</v>
      </c>
      <c r="E81" s="20"/>
    </row>
  </sheetData>
  <autoFilter ref="A10:E28" xr:uid="{EBF88F48-7432-4922-80B1-2F8371785769}">
    <filterColumn colId="1" showButton="0"/>
    <filterColumn colId="2" showButton="0"/>
    <filterColumn colId="3" showButton="0"/>
  </autoFilter>
  <mergeCells count="22">
    <mergeCell ref="C13:E13"/>
    <mergeCell ref="C24:E24"/>
    <mergeCell ref="C26:E26"/>
    <mergeCell ref="B28:E28"/>
    <mergeCell ref="A81:C81"/>
    <mergeCell ref="C23:E23"/>
    <mergeCell ref="C22:E22"/>
    <mergeCell ref="C14:E14"/>
    <mergeCell ref="C15:E15"/>
    <mergeCell ref="C16:E16"/>
    <mergeCell ref="C17:E17"/>
    <mergeCell ref="C18:E18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6"/>
  <sheetViews>
    <sheetView topLeftCell="A67" workbookViewId="0">
      <selection activeCell="A67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257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1030113.93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1517.9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167305.45000000001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14697.88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40372.54+6</f>
        <v>40378.54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28158.16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39676</v>
      </c>
      <c r="B17" s="6">
        <v>3214</v>
      </c>
      <c r="C17" s="43" t="s">
        <v>11</v>
      </c>
      <c r="D17" s="44"/>
      <c r="E17" s="45"/>
    </row>
    <row r="18" spans="1:5" x14ac:dyDescent="0.25">
      <c r="A18" s="5">
        <f>4.7</f>
        <v>4.7</v>
      </c>
      <c r="B18" s="6">
        <v>3221</v>
      </c>
      <c r="C18" s="55" t="s">
        <v>12</v>
      </c>
      <c r="D18" s="56"/>
      <c r="E18" s="57"/>
    </row>
    <row r="19" spans="1:5" x14ac:dyDescent="0.25">
      <c r="A19" s="5">
        <f>13.97</f>
        <v>13.97</v>
      </c>
      <c r="B19" s="6">
        <v>3223</v>
      </c>
      <c r="C19" s="7" t="s">
        <v>79</v>
      </c>
      <c r="D19" s="8"/>
      <c r="E19" s="9"/>
    </row>
    <row r="20" spans="1:5" x14ac:dyDescent="0.25">
      <c r="A20" s="5">
        <f>15+11</f>
        <v>26</v>
      </c>
      <c r="B20" s="6">
        <v>3224</v>
      </c>
      <c r="C20" s="7" t="s">
        <v>78</v>
      </c>
      <c r="D20" s="8"/>
      <c r="E20" s="9"/>
    </row>
    <row r="21" spans="1:5" x14ac:dyDescent="0.25">
      <c r="A21" s="5">
        <f>27+50+2.73</f>
        <v>79.73</v>
      </c>
      <c r="B21" s="6">
        <v>3239</v>
      </c>
      <c r="C21" s="7" t="s">
        <v>13</v>
      </c>
      <c r="D21" s="8"/>
      <c r="E21" s="9"/>
    </row>
    <row r="22" spans="1:5" x14ac:dyDescent="0.25">
      <c r="A22" s="5">
        <v>1426.8</v>
      </c>
      <c r="B22" s="6">
        <v>3291</v>
      </c>
      <c r="C22" s="43" t="s">
        <v>15</v>
      </c>
      <c r="D22" s="44"/>
      <c r="E22" s="45"/>
    </row>
    <row r="23" spans="1:5" x14ac:dyDescent="0.25">
      <c r="A23" s="5">
        <f>24+26.93</f>
        <v>50.93</v>
      </c>
      <c r="B23" s="6">
        <v>3293</v>
      </c>
      <c r="C23" s="43" t="s">
        <v>16</v>
      </c>
      <c r="D23" s="44"/>
      <c r="E23" s="45"/>
    </row>
    <row r="25" spans="1:5" x14ac:dyDescent="0.25">
      <c r="A25" s="13">
        <f>SUM(A11:A24)</f>
        <v>1323449.9899999998</v>
      </c>
      <c r="B25" s="49" t="s">
        <v>258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259</v>
      </c>
      <c r="B29" s="16" t="s">
        <v>23</v>
      </c>
      <c r="C29" s="16" t="s">
        <v>23</v>
      </c>
      <c r="D29" s="17">
        <v>309.73</v>
      </c>
      <c r="E29" s="26" t="s">
        <v>24</v>
      </c>
    </row>
    <row r="30" spans="1:5" ht="54.95" customHeight="1" x14ac:dyDescent="0.25">
      <c r="A30" s="22" t="s">
        <v>260</v>
      </c>
      <c r="B30" s="16" t="s">
        <v>23</v>
      </c>
      <c r="C30" s="16" t="s">
        <v>23</v>
      </c>
      <c r="D30" s="17">
        <v>168.33</v>
      </c>
      <c r="E30" s="26" t="s">
        <v>24</v>
      </c>
    </row>
    <row r="31" spans="1:5" ht="54.95" customHeight="1" x14ac:dyDescent="0.25">
      <c r="A31" s="22" t="s">
        <v>237</v>
      </c>
      <c r="B31" s="16" t="s">
        <v>23</v>
      </c>
      <c r="C31" s="16" t="s">
        <v>23</v>
      </c>
      <c r="D31" s="17">
        <v>1427.47</v>
      </c>
      <c r="E31" s="26" t="s">
        <v>24</v>
      </c>
    </row>
    <row r="32" spans="1:5" ht="54.95" customHeight="1" x14ac:dyDescent="0.25">
      <c r="A32" s="22" t="s">
        <v>149</v>
      </c>
      <c r="B32" s="16" t="s">
        <v>23</v>
      </c>
      <c r="C32" s="16" t="s">
        <v>23</v>
      </c>
      <c r="D32" s="17">
        <v>161.6</v>
      </c>
      <c r="E32" s="26" t="s">
        <v>24</v>
      </c>
    </row>
    <row r="33" spans="1:5" ht="54.95" customHeight="1" x14ac:dyDescent="0.25">
      <c r="A33" s="22" t="s">
        <v>261</v>
      </c>
      <c r="B33" s="16" t="s">
        <v>23</v>
      </c>
      <c r="C33" s="16" t="s">
        <v>23</v>
      </c>
      <c r="D33" s="17">
        <v>76.08</v>
      </c>
      <c r="E33" s="26" t="s">
        <v>24</v>
      </c>
    </row>
    <row r="34" spans="1:5" ht="54.95" customHeight="1" x14ac:dyDescent="0.25">
      <c r="A34" s="22" t="s">
        <v>262</v>
      </c>
      <c r="B34" s="16" t="s">
        <v>23</v>
      </c>
      <c r="C34" s="16" t="s">
        <v>23</v>
      </c>
      <c r="D34" s="17">
        <v>309.73</v>
      </c>
      <c r="E34" s="26" t="s">
        <v>24</v>
      </c>
    </row>
    <row r="35" spans="1:5" ht="54.95" customHeight="1" x14ac:dyDescent="0.25">
      <c r="A35" s="22" t="s">
        <v>263</v>
      </c>
      <c r="B35" s="16" t="s">
        <v>23</v>
      </c>
      <c r="C35" s="16" t="s">
        <v>23</v>
      </c>
      <c r="D35" s="17">
        <v>309.73</v>
      </c>
      <c r="E35" s="26" t="s">
        <v>24</v>
      </c>
    </row>
    <row r="36" spans="1:5" ht="54.95" customHeight="1" x14ac:dyDescent="0.25">
      <c r="A36" s="22" t="s">
        <v>201</v>
      </c>
      <c r="B36" s="16" t="s">
        <v>23</v>
      </c>
      <c r="C36" s="16" t="s">
        <v>23</v>
      </c>
      <c r="D36" s="17">
        <v>269.33</v>
      </c>
      <c r="E36" s="26" t="s">
        <v>24</v>
      </c>
    </row>
    <row r="37" spans="1:5" ht="54.95" customHeight="1" x14ac:dyDescent="0.25">
      <c r="A37" s="22" t="s">
        <v>27</v>
      </c>
      <c r="B37" s="16" t="s">
        <v>23</v>
      </c>
      <c r="C37" s="16" t="s">
        <v>23</v>
      </c>
      <c r="D37" s="17">
        <v>161.6</v>
      </c>
      <c r="E37" s="26" t="s">
        <v>24</v>
      </c>
    </row>
    <row r="38" spans="1:5" ht="54.95" customHeight="1" x14ac:dyDescent="0.25">
      <c r="A38" s="22" t="s">
        <v>264</v>
      </c>
      <c r="B38" s="16" t="s">
        <v>23</v>
      </c>
      <c r="C38" s="16" t="s">
        <v>23</v>
      </c>
      <c r="D38" s="17">
        <v>808</v>
      </c>
      <c r="E38" s="26" t="s">
        <v>24</v>
      </c>
    </row>
    <row r="39" spans="1:5" ht="54.95" customHeight="1" x14ac:dyDescent="0.25">
      <c r="A39" s="22" t="s">
        <v>265</v>
      </c>
      <c r="B39" s="16" t="s">
        <v>23</v>
      </c>
      <c r="C39" s="16" t="s">
        <v>23</v>
      </c>
      <c r="D39" s="17">
        <v>77.56</v>
      </c>
      <c r="E39" s="26" t="s">
        <v>24</v>
      </c>
    </row>
    <row r="40" spans="1:5" ht="54.95" customHeight="1" x14ac:dyDescent="0.25">
      <c r="A40" s="22" t="s">
        <v>240</v>
      </c>
      <c r="B40" s="16" t="s">
        <v>23</v>
      </c>
      <c r="C40" s="16" t="s">
        <v>23</v>
      </c>
      <c r="D40" s="17">
        <v>1164.8699999999999</v>
      </c>
      <c r="E40" s="26" t="s">
        <v>24</v>
      </c>
    </row>
    <row r="41" spans="1:5" ht="54.95" customHeight="1" x14ac:dyDescent="0.25">
      <c r="A41" s="22" t="s">
        <v>203</v>
      </c>
      <c r="B41" s="16" t="s">
        <v>23</v>
      </c>
      <c r="C41" s="16" t="s">
        <v>23</v>
      </c>
      <c r="D41" s="17">
        <v>1360.13</v>
      </c>
      <c r="E41" s="26" t="s">
        <v>24</v>
      </c>
    </row>
    <row r="42" spans="1:5" ht="54.95" customHeight="1" x14ac:dyDescent="0.25">
      <c r="A42" s="22" t="s">
        <v>156</v>
      </c>
      <c r="B42" s="16" t="s">
        <v>23</v>
      </c>
      <c r="C42" s="16" t="s">
        <v>23</v>
      </c>
      <c r="D42" s="17">
        <v>700.27</v>
      </c>
      <c r="E42" s="26" t="s">
        <v>24</v>
      </c>
    </row>
    <row r="43" spans="1:5" ht="54.95" customHeight="1" x14ac:dyDescent="0.25">
      <c r="A43" s="22" t="s">
        <v>157</v>
      </c>
      <c r="B43" s="16" t="s">
        <v>23</v>
      </c>
      <c r="C43" s="16" t="s">
        <v>23</v>
      </c>
      <c r="D43" s="17">
        <v>754.13</v>
      </c>
      <c r="E43" s="26" t="s">
        <v>24</v>
      </c>
    </row>
    <row r="44" spans="1:5" ht="54.95" customHeight="1" x14ac:dyDescent="0.25">
      <c r="A44" s="22" t="s">
        <v>161</v>
      </c>
      <c r="B44" s="16" t="s">
        <v>23</v>
      </c>
      <c r="C44" s="16" t="s">
        <v>23</v>
      </c>
      <c r="D44" s="17">
        <v>646.4</v>
      </c>
      <c r="E44" s="26" t="s">
        <v>24</v>
      </c>
    </row>
    <row r="45" spans="1:5" ht="54.95" customHeight="1" x14ac:dyDescent="0.25">
      <c r="A45" s="22" t="s">
        <v>32</v>
      </c>
      <c r="B45" s="16" t="s">
        <v>23</v>
      </c>
      <c r="C45" s="16" t="s">
        <v>23</v>
      </c>
      <c r="D45" s="17">
        <v>606</v>
      </c>
      <c r="E45" s="26" t="s">
        <v>24</v>
      </c>
    </row>
    <row r="46" spans="1:5" ht="54.95" customHeight="1" x14ac:dyDescent="0.25">
      <c r="A46" s="22" t="s">
        <v>266</v>
      </c>
      <c r="B46" s="16" t="s">
        <v>23</v>
      </c>
      <c r="C46" s="16" t="s">
        <v>23</v>
      </c>
      <c r="D46" s="17">
        <v>309.73</v>
      </c>
      <c r="E46" s="26" t="s">
        <v>24</v>
      </c>
    </row>
    <row r="47" spans="1:5" ht="54.95" customHeight="1" x14ac:dyDescent="0.25">
      <c r="A47" s="22" t="s">
        <v>35</v>
      </c>
      <c r="B47" s="16" t="s">
        <v>23</v>
      </c>
      <c r="C47" s="16" t="s">
        <v>23</v>
      </c>
      <c r="D47" s="17">
        <v>646.4</v>
      </c>
      <c r="E47" s="26" t="s">
        <v>24</v>
      </c>
    </row>
    <row r="48" spans="1:5" ht="54.95" customHeight="1" x14ac:dyDescent="0.25">
      <c r="A48" s="22" t="s">
        <v>243</v>
      </c>
      <c r="B48" s="16" t="s">
        <v>23</v>
      </c>
      <c r="C48" s="16" t="s">
        <v>23</v>
      </c>
      <c r="D48" s="17">
        <v>700.27</v>
      </c>
      <c r="E48" s="26" t="s">
        <v>24</v>
      </c>
    </row>
    <row r="49" spans="1:5" ht="54.95" customHeight="1" x14ac:dyDescent="0.25">
      <c r="A49" s="22" t="s">
        <v>167</v>
      </c>
      <c r="B49" s="16" t="s">
        <v>23</v>
      </c>
      <c r="C49" s="16" t="s">
        <v>23</v>
      </c>
      <c r="D49" s="17">
        <v>74.650000000000006</v>
      </c>
      <c r="E49" s="26" t="s">
        <v>24</v>
      </c>
    </row>
    <row r="50" spans="1:5" ht="54.95" customHeight="1" x14ac:dyDescent="0.25">
      <c r="A50" s="22" t="s">
        <v>267</v>
      </c>
      <c r="B50" s="16" t="s">
        <v>23</v>
      </c>
      <c r="C50" s="16" t="s">
        <v>23</v>
      </c>
      <c r="D50" s="17">
        <v>74.650000000000006</v>
      </c>
      <c r="E50" s="26" t="s">
        <v>24</v>
      </c>
    </row>
    <row r="51" spans="1:5" ht="54.95" customHeight="1" x14ac:dyDescent="0.25">
      <c r="A51" s="22" t="s">
        <v>269</v>
      </c>
      <c r="B51" s="16" t="s">
        <v>23</v>
      </c>
      <c r="C51" s="16" t="s">
        <v>23</v>
      </c>
      <c r="D51" s="17">
        <v>309.73</v>
      </c>
      <c r="E51" s="26" t="s">
        <v>24</v>
      </c>
    </row>
    <row r="52" spans="1:5" ht="54.95" customHeight="1" x14ac:dyDescent="0.25">
      <c r="A52" s="22" t="s">
        <v>268</v>
      </c>
      <c r="B52" s="16" t="s">
        <v>23</v>
      </c>
      <c r="C52" s="16" t="s">
        <v>23</v>
      </c>
      <c r="D52" s="17">
        <v>222.2</v>
      </c>
      <c r="E52" s="26" t="s">
        <v>24</v>
      </c>
    </row>
    <row r="53" spans="1:5" ht="54.95" customHeight="1" x14ac:dyDescent="0.25">
      <c r="A53" s="22" t="s">
        <v>169</v>
      </c>
      <c r="B53" s="16" t="s">
        <v>23</v>
      </c>
      <c r="C53" s="16" t="s">
        <v>23</v>
      </c>
      <c r="D53" s="17">
        <v>74.650000000000006</v>
      </c>
      <c r="E53" s="26" t="s">
        <v>24</v>
      </c>
    </row>
    <row r="54" spans="1:5" ht="54.95" customHeight="1" x14ac:dyDescent="0.25">
      <c r="A54" s="22" t="s">
        <v>244</v>
      </c>
      <c r="B54" s="16" t="s">
        <v>23</v>
      </c>
      <c r="C54" s="16" t="s">
        <v>23</v>
      </c>
      <c r="D54" s="17">
        <v>1467.87</v>
      </c>
      <c r="E54" s="26" t="s">
        <v>24</v>
      </c>
    </row>
    <row r="55" spans="1:5" ht="54.95" customHeight="1" x14ac:dyDescent="0.25">
      <c r="A55" s="22" t="s">
        <v>225</v>
      </c>
      <c r="B55" s="16" t="s">
        <v>23</v>
      </c>
      <c r="C55" s="16" t="s">
        <v>23</v>
      </c>
      <c r="D55" s="17">
        <v>430.93</v>
      </c>
      <c r="E55" s="26" t="s">
        <v>24</v>
      </c>
    </row>
    <row r="56" spans="1:5" ht="54.95" customHeight="1" x14ac:dyDescent="0.25">
      <c r="A56" s="22" t="s">
        <v>245</v>
      </c>
      <c r="B56" s="16" t="s">
        <v>23</v>
      </c>
      <c r="C56" s="16" t="s">
        <v>23</v>
      </c>
      <c r="D56" s="17">
        <v>1454.4</v>
      </c>
      <c r="E56" s="26" t="s">
        <v>24</v>
      </c>
    </row>
    <row r="57" spans="1:5" ht="54.95" customHeight="1" x14ac:dyDescent="0.25">
      <c r="A57" s="22" t="s">
        <v>226</v>
      </c>
      <c r="B57" s="16" t="s">
        <v>23</v>
      </c>
      <c r="C57" s="16" t="s">
        <v>23</v>
      </c>
      <c r="D57" s="17">
        <v>1481.33</v>
      </c>
      <c r="E57" s="26" t="s">
        <v>24</v>
      </c>
    </row>
    <row r="58" spans="1:5" ht="54.95" customHeight="1" x14ac:dyDescent="0.25">
      <c r="A58" s="22" t="s">
        <v>36</v>
      </c>
      <c r="B58" s="16" t="s">
        <v>23</v>
      </c>
      <c r="C58" s="16" t="s">
        <v>23</v>
      </c>
      <c r="D58" s="17">
        <v>336.67</v>
      </c>
      <c r="E58" s="26" t="s">
        <v>24</v>
      </c>
    </row>
    <row r="59" spans="1:5" ht="54.95" customHeight="1" x14ac:dyDescent="0.25">
      <c r="A59" s="28" t="s">
        <v>270</v>
      </c>
      <c r="B59" s="16" t="s">
        <v>23</v>
      </c>
      <c r="C59" s="16" t="s">
        <v>23</v>
      </c>
      <c r="D59" s="17">
        <v>1238.93</v>
      </c>
      <c r="E59" s="26" t="s">
        <v>24</v>
      </c>
    </row>
    <row r="60" spans="1:5" ht="54.95" customHeight="1" x14ac:dyDescent="0.25">
      <c r="A60" s="28" t="s">
        <v>189</v>
      </c>
      <c r="B60" s="16" t="s">
        <v>23</v>
      </c>
      <c r="C60" s="16" t="s">
        <v>23</v>
      </c>
      <c r="D60" s="17">
        <v>296.27</v>
      </c>
      <c r="E60" s="26" t="s">
        <v>24</v>
      </c>
    </row>
    <row r="61" spans="1:5" ht="54.95" customHeight="1" x14ac:dyDescent="0.25">
      <c r="A61" s="28" t="s">
        <v>271</v>
      </c>
      <c r="B61" s="16" t="s">
        <v>23</v>
      </c>
      <c r="C61" s="16" t="s">
        <v>23</v>
      </c>
      <c r="D61" s="17">
        <v>114.47</v>
      </c>
      <c r="E61" s="26" t="s">
        <v>24</v>
      </c>
    </row>
    <row r="62" spans="1:5" ht="54.95" customHeight="1" x14ac:dyDescent="0.25">
      <c r="A62" s="28" t="s">
        <v>246</v>
      </c>
      <c r="B62" s="16" t="s">
        <v>23</v>
      </c>
      <c r="C62" s="16" t="s">
        <v>23</v>
      </c>
      <c r="D62" s="17">
        <v>1198.53</v>
      </c>
      <c r="E62" s="26" t="s">
        <v>24</v>
      </c>
    </row>
    <row r="63" spans="1:5" ht="54.95" customHeight="1" x14ac:dyDescent="0.25">
      <c r="A63" s="22" t="s">
        <v>272</v>
      </c>
      <c r="B63" s="16" t="s">
        <v>23</v>
      </c>
      <c r="C63" s="16" t="s">
        <v>23</v>
      </c>
      <c r="D63" s="17">
        <v>80.8</v>
      </c>
      <c r="E63" s="26" t="s">
        <v>24</v>
      </c>
    </row>
    <row r="64" spans="1:5" ht="54.95" customHeight="1" x14ac:dyDescent="0.25">
      <c r="A64" s="22" t="s">
        <v>42</v>
      </c>
      <c r="B64" s="16" t="s">
        <v>23</v>
      </c>
      <c r="C64" s="16" t="s">
        <v>23</v>
      </c>
      <c r="D64" s="17">
        <v>646.4</v>
      </c>
      <c r="E64" s="26" t="s">
        <v>24</v>
      </c>
    </row>
    <row r="65" spans="1:5" ht="54.95" customHeight="1" x14ac:dyDescent="0.25">
      <c r="A65" s="22" t="s">
        <v>273</v>
      </c>
      <c r="B65" s="16" t="s">
        <v>23</v>
      </c>
      <c r="C65" s="16" t="s">
        <v>23</v>
      </c>
      <c r="D65" s="17">
        <v>329.93</v>
      </c>
      <c r="E65" s="26" t="s">
        <v>24</v>
      </c>
    </row>
    <row r="66" spans="1:5" ht="54.95" customHeight="1" x14ac:dyDescent="0.25">
      <c r="A66" s="22" t="s">
        <v>248</v>
      </c>
      <c r="B66" s="16" t="s">
        <v>23</v>
      </c>
      <c r="C66" s="16" t="s">
        <v>23</v>
      </c>
      <c r="D66" s="17">
        <v>417.47</v>
      </c>
      <c r="E66" s="26" t="s">
        <v>24</v>
      </c>
    </row>
    <row r="67" spans="1:5" ht="54.95" customHeight="1" x14ac:dyDescent="0.25">
      <c r="A67" s="22" t="s">
        <v>249</v>
      </c>
      <c r="B67" s="16" t="s">
        <v>23</v>
      </c>
      <c r="C67" s="16" t="s">
        <v>23</v>
      </c>
      <c r="D67" s="17">
        <v>1427.47</v>
      </c>
      <c r="E67" s="26" t="s">
        <v>24</v>
      </c>
    </row>
    <row r="68" spans="1:5" ht="54.95" customHeight="1" x14ac:dyDescent="0.25">
      <c r="A68" s="22" t="s">
        <v>274</v>
      </c>
      <c r="B68" s="16" t="s">
        <v>23</v>
      </c>
      <c r="C68" s="16" t="s">
        <v>23</v>
      </c>
      <c r="D68" s="17">
        <v>242.4</v>
      </c>
      <c r="E68" s="26" t="s">
        <v>24</v>
      </c>
    </row>
    <row r="69" spans="1:5" ht="54.95" customHeight="1" x14ac:dyDescent="0.25">
      <c r="A69" s="22" t="s">
        <v>275</v>
      </c>
      <c r="B69" s="16" t="s">
        <v>23</v>
      </c>
      <c r="C69" s="16" t="s">
        <v>23</v>
      </c>
      <c r="D69" s="17">
        <v>269.33600000000001</v>
      </c>
      <c r="E69" s="26" t="s">
        <v>24</v>
      </c>
    </row>
    <row r="70" spans="1:5" ht="54.95" customHeight="1" x14ac:dyDescent="0.25">
      <c r="A70" s="22" t="s">
        <v>232</v>
      </c>
      <c r="B70" s="16" t="s">
        <v>23</v>
      </c>
      <c r="C70" s="16" t="s">
        <v>23</v>
      </c>
      <c r="D70" s="17">
        <v>935.93</v>
      </c>
      <c r="E70" s="26" t="s">
        <v>24</v>
      </c>
    </row>
    <row r="71" spans="1:5" ht="54.95" customHeight="1" x14ac:dyDescent="0.25">
      <c r="A71" s="22" t="s">
        <v>251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178</v>
      </c>
      <c r="B72" s="16" t="s">
        <v>23</v>
      </c>
      <c r="C72" s="16" t="s">
        <v>23</v>
      </c>
      <c r="D72" s="17">
        <v>74.650000000000006</v>
      </c>
      <c r="E72" s="26" t="s">
        <v>24</v>
      </c>
    </row>
    <row r="73" spans="1:5" ht="54.95" customHeight="1" x14ac:dyDescent="0.25">
      <c r="A73" s="22" t="s">
        <v>276</v>
      </c>
      <c r="B73" s="16" t="s">
        <v>23</v>
      </c>
      <c r="C73" s="16" t="s">
        <v>23</v>
      </c>
      <c r="D73" s="17">
        <v>87.53</v>
      </c>
      <c r="E73" s="26" t="s">
        <v>24</v>
      </c>
    </row>
    <row r="74" spans="1:5" ht="54.95" customHeight="1" x14ac:dyDescent="0.25">
      <c r="A74" s="22" t="s">
        <v>181</v>
      </c>
      <c r="B74" s="16" t="s">
        <v>23</v>
      </c>
      <c r="C74" s="16" t="s">
        <v>23</v>
      </c>
      <c r="D74" s="17">
        <v>74.650000000000006</v>
      </c>
      <c r="E74" s="26" t="s">
        <v>24</v>
      </c>
    </row>
    <row r="75" spans="1:5" ht="54.95" customHeight="1" x14ac:dyDescent="0.25">
      <c r="A75" s="22" t="s">
        <v>277</v>
      </c>
      <c r="B75" s="16" t="s">
        <v>23</v>
      </c>
      <c r="C75" s="16" t="s">
        <v>23</v>
      </c>
      <c r="D75" s="17">
        <v>1185.07</v>
      </c>
      <c r="E75" s="26" t="s">
        <v>24</v>
      </c>
    </row>
    <row r="76" spans="1:5" x14ac:dyDescent="0.25">
      <c r="A76" s="52" t="s">
        <v>278</v>
      </c>
      <c r="B76" s="53"/>
      <c r="C76" s="54"/>
      <c r="D76" s="19">
        <f>SUM(D29:D75)</f>
        <v>25729.746000000006</v>
      </c>
      <c r="E76" s="20"/>
    </row>
  </sheetData>
  <mergeCells count="20">
    <mergeCell ref="B25:E25"/>
    <mergeCell ref="A76:C76"/>
    <mergeCell ref="C15:E15"/>
    <mergeCell ref="C16:E16"/>
    <mergeCell ref="C17:E17"/>
    <mergeCell ref="C18:E18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1"/>
  <sheetViews>
    <sheetView topLeftCell="A71" workbookViewId="0">
      <selection activeCell="A71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279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1018189.83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869.45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165059.39000000001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1750.25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24682.18+89.6</f>
        <v>24771.78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27525.29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55597.5</v>
      </c>
      <c r="B17" s="6">
        <v>3214</v>
      </c>
      <c r="C17" s="43" t="s">
        <v>11</v>
      </c>
      <c r="D17" s="44"/>
      <c r="E17" s="45"/>
    </row>
    <row r="18" spans="1:5" hidden="1" x14ac:dyDescent="0.25">
      <c r="A18" s="5"/>
      <c r="B18" s="6">
        <v>3221</v>
      </c>
      <c r="C18" s="55" t="s">
        <v>12</v>
      </c>
      <c r="D18" s="56"/>
      <c r="E18" s="57"/>
    </row>
    <row r="19" spans="1:5" hidden="1" x14ac:dyDescent="0.25">
      <c r="A19" s="5"/>
      <c r="B19" s="6">
        <v>3223</v>
      </c>
      <c r="C19" s="7" t="s">
        <v>79</v>
      </c>
      <c r="D19" s="8"/>
      <c r="E19" s="9"/>
    </row>
    <row r="20" spans="1:5" hidden="1" x14ac:dyDescent="0.25">
      <c r="A20" s="5"/>
      <c r="B20" s="6">
        <v>3224</v>
      </c>
      <c r="C20" s="7" t="s">
        <v>78</v>
      </c>
      <c r="D20" s="8"/>
      <c r="E20" s="9"/>
    </row>
    <row r="21" spans="1:5" x14ac:dyDescent="0.25">
      <c r="A21" s="5">
        <f>14.96</f>
        <v>14.96</v>
      </c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43" t="s">
        <v>15</v>
      </c>
      <c r="D22" s="44"/>
      <c r="E22" s="45"/>
    </row>
    <row r="23" spans="1:5" x14ac:dyDescent="0.25">
      <c r="A23" s="5">
        <f>62.71+31.14+59.02</f>
        <v>152.87</v>
      </c>
      <c r="B23" s="6">
        <v>3293</v>
      </c>
      <c r="C23" s="43" t="s">
        <v>16</v>
      </c>
      <c r="D23" s="44"/>
      <c r="E23" s="45"/>
    </row>
    <row r="24" spans="1:5" hidden="1" x14ac:dyDescent="0.25"/>
    <row r="25" spans="1:5" x14ac:dyDescent="0.25">
      <c r="A25" s="13">
        <f>SUM(A11:A24)</f>
        <v>1293931.32</v>
      </c>
      <c r="B25" s="49" t="s">
        <v>280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25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259</v>
      </c>
      <c r="B30" s="16" t="s">
        <v>23</v>
      </c>
      <c r="C30" s="16" t="s">
        <v>23</v>
      </c>
      <c r="D30" s="17">
        <v>309.73</v>
      </c>
      <c r="E30" s="26" t="s">
        <v>24</v>
      </c>
    </row>
    <row r="31" spans="1:5" ht="54.95" customHeight="1" x14ac:dyDescent="0.25">
      <c r="A31" s="22" t="s">
        <v>49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260</v>
      </c>
      <c r="B32" s="16" t="s">
        <v>23</v>
      </c>
      <c r="C32" s="16" t="s">
        <v>23</v>
      </c>
      <c r="D32" s="17">
        <v>168.33</v>
      </c>
      <c r="E32" s="26" t="s">
        <v>24</v>
      </c>
    </row>
    <row r="33" spans="1:5" ht="54.95" customHeight="1" x14ac:dyDescent="0.25">
      <c r="A33" s="22" t="s">
        <v>282</v>
      </c>
      <c r="B33" s="16" t="s">
        <v>23</v>
      </c>
      <c r="C33" s="16" t="s">
        <v>23</v>
      </c>
      <c r="D33" s="17">
        <v>2326.84</v>
      </c>
      <c r="E33" s="26" t="s">
        <v>24</v>
      </c>
    </row>
    <row r="34" spans="1:5" ht="54.95" customHeight="1" x14ac:dyDescent="0.25">
      <c r="A34" s="22" t="s">
        <v>283</v>
      </c>
      <c r="B34" s="16" t="s">
        <v>23</v>
      </c>
      <c r="C34" s="16" t="s">
        <v>23</v>
      </c>
      <c r="D34" s="17">
        <v>972.46</v>
      </c>
      <c r="E34" s="26" t="s">
        <v>24</v>
      </c>
    </row>
    <row r="35" spans="1:5" ht="54.95" customHeight="1" x14ac:dyDescent="0.25">
      <c r="A35" s="22" t="s">
        <v>237</v>
      </c>
      <c r="B35" s="16" t="s">
        <v>23</v>
      </c>
      <c r="C35" s="16" t="s">
        <v>23</v>
      </c>
      <c r="D35" s="17">
        <v>1427.47</v>
      </c>
      <c r="E35" s="26" t="s">
        <v>24</v>
      </c>
    </row>
    <row r="36" spans="1:5" ht="54.95" customHeight="1" x14ac:dyDescent="0.25">
      <c r="A36" s="22" t="s">
        <v>50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284</v>
      </c>
      <c r="B37" s="16" t="s">
        <v>23</v>
      </c>
      <c r="C37" s="16" t="s">
        <v>23</v>
      </c>
      <c r="D37" s="17">
        <v>87.67</v>
      </c>
      <c r="E37" s="26" t="s">
        <v>24</v>
      </c>
    </row>
    <row r="38" spans="1:5" ht="54.95" customHeight="1" x14ac:dyDescent="0.25">
      <c r="A38" s="22" t="s">
        <v>149</v>
      </c>
      <c r="B38" s="16" t="s">
        <v>23</v>
      </c>
      <c r="C38" s="16" t="s">
        <v>23</v>
      </c>
      <c r="D38" s="17">
        <v>161.6</v>
      </c>
      <c r="E38" s="26" t="s">
        <v>24</v>
      </c>
    </row>
    <row r="39" spans="1:5" ht="54.95" customHeight="1" x14ac:dyDescent="0.25">
      <c r="A39" s="22" t="s">
        <v>261</v>
      </c>
      <c r="B39" s="16" t="s">
        <v>23</v>
      </c>
      <c r="C39" s="16" t="s">
        <v>23</v>
      </c>
      <c r="D39" s="17">
        <v>76.08</v>
      </c>
      <c r="E39" s="26" t="s">
        <v>24</v>
      </c>
    </row>
    <row r="40" spans="1:5" ht="54.95" customHeight="1" x14ac:dyDescent="0.25">
      <c r="A40" s="22" t="s">
        <v>262</v>
      </c>
      <c r="B40" s="16" t="s">
        <v>23</v>
      </c>
      <c r="C40" s="16" t="s">
        <v>23</v>
      </c>
      <c r="D40" s="17">
        <v>309.73</v>
      </c>
      <c r="E40" s="26" t="s">
        <v>24</v>
      </c>
    </row>
    <row r="41" spans="1:5" ht="54.95" customHeight="1" x14ac:dyDescent="0.25">
      <c r="A41" s="22" t="s">
        <v>263</v>
      </c>
      <c r="B41" s="16" t="s">
        <v>23</v>
      </c>
      <c r="C41" s="16" t="s">
        <v>23</v>
      </c>
      <c r="D41" s="17">
        <v>309.73</v>
      </c>
      <c r="E41" s="26" t="s">
        <v>24</v>
      </c>
    </row>
    <row r="42" spans="1:5" ht="54.95" customHeight="1" x14ac:dyDescent="0.25">
      <c r="A42" s="22" t="s">
        <v>83</v>
      </c>
      <c r="B42" s="16" t="s">
        <v>23</v>
      </c>
      <c r="C42" s="16" t="s">
        <v>23</v>
      </c>
      <c r="D42" s="17">
        <v>72.06</v>
      </c>
      <c r="E42" s="26" t="s">
        <v>24</v>
      </c>
    </row>
    <row r="43" spans="1:5" ht="54.95" customHeight="1" x14ac:dyDescent="0.25">
      <c r="A43" s="22" t="s">
        <v>201</v>
      </c>
      <c r="B43" s="16" t="s">
        <v>23</v>
      </c>
      <c r="C43" s="16" t="s">
        <v>23</v>
      </c>
      <c r="D43" s="17">
        <v>269.33</v>
      </c>
      <c r="E43" s="26" t="s">
        <v>24</v>
      </c>
    </row>
    <row r="44" spans="1:5" ht="54.95" customHeight="1" x14ac:dyDescent="0.25">
      <c r="A44" s="22" t="s">
        <v>27</v>
      </c>
      <c r="B44" s="16" t="s">
        <v>23</v>
      </c>
      <c r="C44" s="16" t="s">
        <v>23</v>
      </c>
      <c r="D44" s="17">
        <v>161.6</v>
      </c>
      <c r="E44" s="26" t="s">
        <v>24</v>
      </c>
    </row>
    <row r="45" spans="1:5" ht="54.95" customHeight="1" x14ac:dyDescent="0.25">
      <c r="A45" s="22" t="s">
        <v>285</v>
      </c>
      <c r="B45" s="16" t="s">
        <v>23</v>
      </c>
      <c r="C45" s="16" t="s">
        <v>23</v>
      </c>
      <c r="D45" s="17">
        <v>1153.8699999999999</v>
      </c>
      <c r="E45" s="26" t="s">
        <v>24</v>
      </c>
    </row>
    <row r="46" spans="1:5" ht="54.95" customHeight="1" x14ac:dyDescent="0.25">
      <c r="A46" s="22" t="s">
        <v>264</v>
      </c>
      <c r="B46" s="16" t="s">
        <v>23</v>
      </c>
      <c r="C46" s="16" t="s">
        <v>23</v>
      </c>
      <c r="D46" s="17">
        <v>808</v>
      </c>
      <c r="E46" s="26" t="s">
        <v>24</v>
      </c>
    </row>
    <row r="47" spans="1:5" ht="54.95" customHeight="1" x14ac:dyDescent="0.25">
      <c r="A47" s="22" t="s">
        <v>265</v>
      </c>
      <c r="B47" s="16" t="s">
        <v>23</v>
      </c>
      <c r="C47" s="16" t="s">
        <v>23</v>
      </c>
      <c r="D47" s="17">
        <v>77.56</v>
      </c>
      <c r="E47" s="26" t="s">
        <v>24</v>
      </c>
    </row>
    <row r="48" spans="1:5" ht="54.95" customHeight="1" x14ac:dyDescent="0.25">
      <c r="A48" s="22" t="s">
        <v>240</v>
      </c>
      <c r="B48" s="16" t="s">
        <v>23</v>
      </c>
      <c r="C48" s="16" t="s">
        <v>23</v>
      </c>
      <c r="D48" s="17">
        <v>1164.8699999999999</v>
      </c>
      <c r="E48" s="26" t="s">
        <v>24</v>
      </c>
    </row>
    <row r="49" spans="1:5" ht="54.95" customHeight="1" x14ac:dyDescent="0.25">
      <c r="A49" s="22" t="s">
        <v>203</v>
      </c>
      <c r="B49" s="16" t="s">
        <v>23</v>
      </c>
      <c r="C49" s="16" t="s">
        <v>23</v>
      </c>
      <c r="D49" s="17">
        <v>1360.13</v>
      </c>
      <c r="E49" s="26" t="s">
        <v>24</v>
      </c>
    </row>
    <row r="50" spans="1:5" ht="54.95" customHeight="1" x14ac:dyDescent="0.25">
      <c r="A50" s="22" t="s">
        <v>85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86</v>
      </c>
      <c r="B51" s="16" t="s">
        <v>23</v>
      </c>
      <c r="C51" s="16" t="s">
        <v>23</v>
      </c>
      <c r="D51" s="17">
        <v>83.4</v>
      </c>
      <c r="E51" s="26" t="s">
        <v>24</v>
      </c>
    </row>
    <row r="52" spans="1:5" ht="54.95" customHeight="1" x14ac:dyDescent="0.25">
      <c r="A52" s="22" t="s">
        <v>156</v>
      </c>
      <c r="B52" s="16" t="s">
        <v>23</v>
      </c>
      <c r="C52" s="16" t="s">
        <v>23</v>
      </c>
      <c r="D52" s="17">
        <v>700.27</v>
      </c>
      <c r="E52" s="26" t="s">
        <v>24</v>
      </c>
    </row>
    <row r="53" spans="1:5" ht="54.95" customHeight="1" x14ac:dyDescent="0.25">
      <c r="A53" s="22" t="s">
        <v>157</v>
      </c>
      <c r="B53" s="16" t="s">
        <v>23</v>
      </c>
      <c r="C53" s="16" t="s">
        <v>23</v>
      </c>
      <c r="D53" s="17">
        <v>754.13</v>
      </c>
      <c r="E53" s="26" t="s">
        <v>24</v>
      </c>
    </row>
    <row r="54" spans="1:5" ht="54.95" customHeight="1" x14ac:dyDescent="0.25">
      <c r="A54" s="22" t="s">
        <v>158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159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646.4</v>
      </c>
      <c r="E57" s="26" t="s">
        <v>24</v>
      </c>
    </row>
    <row r="58" spans="1:5" ht="54.95" customHeight="1" x14ac:dyDescent="0.25">
      <c r="A58" s="22" t="s">
        <v>90</v>
      </c>
      <c r="B58" s="16" t="s">
        <v>23</v>
      </c>
      <c r="C58" s="16" t="s">
        <v>23</v>
      </c>
      <c r="D58" s="17">
        <v>69.349999999999994</v>
      </c>
      <c r="E58" s="26" t="s">
        <v>24</v>
      </c>
    </row>
    <row r="59" spans="1:5" ht="54.95" customHeight="1" x14ac:dyDescent="0.25">
      <c r="A59" s="22" t="s">
        <v>32</v>
      </c>
      <c r="B59" s="16" t="s">
        <v>23</v>
      </c>
      <c r="C59" s="16" t="s">
        <v>23</v>
      </c>
      <c r="D59" s="17">
        <v>606</v>
      </c>
      <c r="E59" s="26" t="s">
        <v>24</v>
      </c>
    </row>
    <row r="60" spans="1:5" ht="54.95" customHeight="1" x14ac:dyDescent="0.25">
      <c r="A60" s="22" t="s">
        <v>286</v>
      </c>
      <c r="B60" s="16" t="s">
        <v>23</v>
      </c>
      <c r="C60" s="16" t="s">
        <v>23</v>
      </c>
      <c r="D60" s="17">
        <v>1520.18</v>
      </c>
      <c r="E60" s="26" t="s">
        <v>24</v>
      </c>
    </row>
    <row r="61" spans="1:5" ht="54.95" customHeight="1" x14ac:dyDescent="0.25">
      <c r="A61" s="22" t="s">
        <v>266</v>
      </c>
      <c r="B61" s="16" t="s">
        <v>23</v>
      </c>
      <c r="C61" s="16" t="s">
        <v>23</v>
      </c>
      <c r="D61" s="17">
        <v>309.73</v>
      </c>
      <c r="E61" s="26" t="s">
        <v>24</v>
      </c>
    </row>
    <row r="62" spans="1:5" ht="54.95" customHeight="1" x14ac:dyDescent="0.25">
      <c r="A62" s="22" t="s">
        <v>35</v>
      </c>
      <c r="B62" s="16" t="s">
        <v>23</v>
      </c>
      <c r="C62" s="16" t="s">
        <v>23</v>
      </c>
      <c r="D62" s="17">
        <v>646.4</v>
      </c>
      <c r="E62" s="26" t="s">
        <v>24</v>
      </c>
    </row>
    <row r="63" spans="1:5" ht="54.95" customHeight="1" x14ac:dyDescent="0.25">
      <c r="A63" s="22" t="s">
        <v>58</v>
      </c>
      <c r="B63" s="16" t="s">
        <v>23</v>
      </c>
      <c r="C63" s="16" t="s">
        <v>23</v>
      </c>
      <c r="D63" s="17">
        <v>2326.84</v>
      </c>
      <c r="E63" s="26" t="s">
        <v>24</v>
      </c>
    </row>
    <row r="64" spans="1:5" ht="54.95" customHeight="1" x14ac:dyDescent="0.25">
      <c r="A64" s="22" t="s">
        <v>243</v>
      </c>
      <c r="B64" s="16" t="s">
        <v>23</v>
      </c>
      <c r="C64" s="16" t="s">
        <v>23</v>
      </c>
      <c r="D64" s="17">
        <v>700.27</v>
      </c>
      <c r="E64" s="26" t="s">
        <v>24</v>
      </c>
    </row>
    <row r="65" spans="1:5" ht="54.95" customHeight="1" x14ac:dyDescent="0.25">
      <c r="A65" s="22" t="s">
        <v>167</v>
      </c>
      <c r="B65" s="16" t="s">
        <v>23</v>
      </c>
      <c r="C65" s="16" t="s">
        <v>23</v>
      </c>
      <c r="D65" s="17">
        <v>74.650000000000006</v>
      </c>
      <c r="E65" s="26" t="s">
        <v>24</v>
      </c>
    </row>
    <row r="66" spans="1:5" ht="54.95" customHeight="1" x14ac:dyDescent="0.25">
      <c r="A66" s="22" t="s">
        <v>267</v>
      </c>
      <c r="B66" s="16" t="s">
        <v>23</v>
      </c>
      <c r="C66" s="16" t="s">
        <v>23</v>
      </c>
      <c r="D66" s="17">
        <v>74.650000000000006</v>
      </c>
      <c r="E66" s="26" t="s">
        <v>24</v>
      </c>
    </row>
    <row r="67" spans="1:5" ht="54.95" customHeight="1" x14ac:dyDescent="0.25">
      <c r="A67" s="22" t="s">
        <v>269</v>
      </c>
      <c r="B67" s="16" t="s">
        <v>23</v>
      </c>
      <c r="C67" s="16" t="s">
        <v>23</v>
      </c>
      <c r="D67" s="17">
        <v>309.73</v>
      </c>
      <c r="E67" s="26" t="s">
        <v>24</v>
      </c>
    </row>
    <row r="68" spans="1:5" ht="54.95" customHeight="1" x14ac:dyDescent="0.25">
      <c r="A68" s="22" t="s">
        <v>94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60</v>
      </c>
      <c r="B69" s="16" t="s">
        <v>23</v>
      </c>
      <c r="C69" s="16" t="s">
        <v>23</v>
      </c>
      <c r="D69" s="17">
        <v>102.94</v>
      </c>
      <c r="E69" s="26" t="s">
        <v>24</v>
      </c>
    </row>
    <row r="70" spans="1:5" ht="54.95" customHeight="1" x14ac:dyDescent="0.25">
      <c r="A70" s="22" t="s">
        <v>268</v>
      </c>
      <c r="B70" s="16" t="s">
        <v>23</v>
      </c>
      <c r="C70" s="16" t="s">
        <v>23</v>
      </c>
      <c r="D70" s="17">
        <v>222.2</v>
      </c>
      <c r="E70" s="26" t="s">
        <v>24</v>
      </c>
    </row>
    <row r="71" spans="1:5" ht="54.95" customHeight="1" x14ac:dyDescent="0.25">
      <c r="A71" s="22" t="s">
        <v>287</v>
      </c>
      <c r="B71" s="16" t="s">
        <v>23</v>
      </c>
      <c r="C71" s="16" t="s">
        <v>23</v>
      </c>
      <c r="D71" s="17">
        <v>1358.81</v>
      </c>
      <c r="E71" s="26" t="s">
        <v>24</v>
      </c>
    </row>
    <row r="72" spans="1:5" ht="54.95" customHeight="1" x14ac:dyDescent="0.25">
      <c r="A72" s="22" t="s">
        <v>169</v>
      </c>
      <c r="B72" s="16" t="s">
        <v>23</v>
      </c>
      <c r="C72" s="16" t="s">
        <v>23</v>
      </c>
      <c r="D72" s="17">
        <v>74.650000000000006</v>
      </c>
      <c r="E72" s="26" t="s">
        <v>24</v>
      </c>
    </row>
    <row r="73" spans="1:5" ht="54.95" customHeight="1" x14ac:dyDescent="0.25">
      <c r="A73" s="22" t="s">
        <v>96</v>
      </c>
      <c r="B73" s="16" t="s">
        <v>23</v>
      </c>
      <c r="C73" s="16" t="s">
        <v>23</v>
      </c>
      <c r="D73" s="17">
        <v>72.06</v>
      </c>
      <c r="E73" s="26" t="s">
        <v>24</v>
      </c>
    </row>
    <row r="74" spans="1:5" ht="54.95" customHeight="1" x14ac:dyDescent="0.25">
      <c r="A74" s="22" t="s">
        <v>244</v>
      </c>
      <c r="B74" s="16" t="s">
        <v>23</v>
      </c>
      <c r="C74" s="16" t="s">
        <v>23</v>
      </c>
      <c r="D74" s="17">
        <v>1467.87</v>
      </c>
      <c r="E74" s="26" t="s">
        <v>24</v>
      </c>
    </row>
    <row r="75" spans="1:5" ht="54.95" customHeight="1" x14ac:dyDescent="0.25">
      <c r="A75" s="22" t="s">
        <v>288</v>
      </c>
      <c r="B75" s="16" t="s">
        <v>23</v>
      </c>
      <c r="C75" s="16" t="s">
        <v>23</v>
      </c>
      <c r="D75" s="17">
        <v>2698.54</v>
      </c>
      <c r="E75" s="26" t="s">
        <v>24</v>
      </c>
    </row>
    <row r="76" spans="1:5" ht="54.95" customHeight="1" x14ac:dyDescent="0.25">
      <c r="A76" s="22" t="s">
        <v>289</v>
      </c>
      <c r="B76" s="16" t="s">
        <v>23</v>
      </c>
      <c r="C76" s="16" t="s">
        <v>23</v>
      </c>
      <c r="D76" s="17">
        <v>1335.01</v>
      </c>
      <c r="E76" s="26" t="s">
        <v>24</v>
      </c>
    </row>
    <row r="77" spans="1:5" ht="54.95" customHeight="1" x14ac:dyDescent="0.25">
      <c r="A77" s="22" t="s">
        <v>225</v>
      </c>
      <c r="B77" s="16" t="s">
        <v>23</v>
      </c>
      <c r="C77" s="16" t="s">
        <v>23</v>
      </c>
      <c r="D77" s="17">
        <v>430.93</v>
      </c>
      <c r="E77" s="26" t="s">
        <v>24</v>
      </c>
    </row>
    <row r="78" spans="1:5" ht="54.95" customHeight="1" x14ac:dyDescent="0.25">
      <c r="A78" s="22" t="s">
        <v>245</v>
      </c>
      <c r="B78" s="16" t="s">
        <v>23</v>
      </c>
      <c r="C78" s="16" t="s">
        <v>23</v>
      </c>
      <c r="D78" s="17">
        <v>1454.4</v>
      </c>
      <c r="E78" s="26" t="s">
        <v>24</v>
      </c>
    </row>
    <row r="79" spans="1:5" ht="54.95" customHeight="1" x14ac:dyDescent="0.25">
      <c r="A79" s="22" t="s">
        <v>226</v>
      </c>
      <c r="B79" s="16" t="s">
        <v>23</v>
      </c>
      <c r="C79" s="16" t="s">
        <v>23</v>
      </c>
      <c r="D79" s="17">
        <v>1481.33</v>
      </c>
      <c r="E79" s="26" t="s">
        <v>24</v>
      </c>
    </row>
    <row r="80" spans="1:5" ht="54.95" customHeight="1" x14ac:dyDescent="0.25">
      <c r="A80" s="22" t="s">
        <v>36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8" t="s">
        <v>270</v>
      </c>
      <c r="B81" s="16" t="s">
        <v>23</v>
      </c>
      <c r="C81" s="16" t="s">
        <v>23</v>
      </c>
      <c r="D81" s="17">
        <v>1238.93</v>
      </c>
      <c r="E81" s="26" t="s">
        <v>24</v>
      </c>
    </row>
    <row r="82" spans="1:5" ht="54.95" customHeight="1" x14ac:dyDescent="0.25">
      <c r="A82" s="28" t="s">
        <v>189</v>
      </c>
      <c r="B82" s="16" t="s">
        <v>23</v>
      </c>
      <c r="C82" s="16" t="s">
        <v>23</v>
      </c>
      <c r="D82" s="17">
        <v>296.27</v>
      </c>
      <c r="E82" s="26" t="s">
        <v>24</v>
      </c>
    </row>
    <row r="83" spans="1:5" ht="54.95" customHeight="1" x14ac:dyDescent="0.25">
      <c r="A83" s="28" t="s">
        <v>271</v>
      </c>
      <c r="B83" s="16" t="s">
        <v>23</v>
      </c>
      <c r="C83" s="16" t="s">
        <v>23</v>
      </c>
      <c r="D83" s="17">
        <v>114.47</v>
      </c>
      <c r="E83" s="26" t="s">
        <v>24</v>
      </c>
    </row>
    <row r="84" spans="1:5" ht="54.95" customHeight="1" x14ac:dyDescent="0.25">
      <c r="A84" s="28" t="s">
        <v>246</v>
      </c>
      <c r="B84" s="16" t="s">
        <v>23</v>
      </c>
      <c r="C84" s="16" t="s">
        <v>23</v>
      </c>
      <c r="D84" s="17">
        <v>1198.53</v>
      </c>
      <c r="E84" s="26" t="s">
        <v>24</v>
      </c>
    </row>
    <row r="85" spans="1:5" ht="54.95" customHeight="1" x14ac:dyDescent="0.25">
      <c r="A85" s="28" t="s">
        <v>99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8" t="s">
        <v>64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8" t="s">
        <v>65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272</v>
      </c>
      <c r="B88" s="16" t="s">
        <v>23</v>
      </c>
      <c r="C88" s="16" t="s">
        <v>23</v>
      </c>
      <c r="D88" s="17">
        <v>80.8</v>
      </c>
      <c r="E88" s="26" t="s">
        <v>24</v>
      </c>
    </row>
    <row r="89" spans="1:5" ht="54.95" customHeight="1" x14ac:dyDescent="0.25">
      <c r="A89" s="22" t="s">
        <v>290</v>
      </c>
      <c r="B89" s="16" t="s">
        <v>23</v>
      </c>
      <c r="C89" s="16" t="s">
        <v>23</v>
      </c>
      <c r="D89" s="17">
        <v>725.8</v>
      </c>
      <c r="E89" s="26" t="s">
        <v>24</v>
      </c>
    </row>
    <row r="90" spans="1:5" ht="54.95" customHeight="1" x14ac:dyDescent="0.25">
      <c r="A90" s="22" t="s">
        <v>291</v>
      </c>
      <c r="B90" s="16" t="s">
        <v>23</v>
      </c>
      <c r="C90" s="16" t="s">
        <v>23</v>
      </c>
      <c r="D90" s="17">
        <v>954.54</v>
      </c>
      <c r="E90" s="26" t="s">
        <v>24</v>
      </c>
    </row>
    <row r="91" spans="1:5" ht="54.95" customHeight="1" x14ac:dyDescent="0.25">
      <c r="A91" s="22" t="s">
        <v>127</v>
      </c>
      <c r="B91" s="16" t="s">
        <v>23</v>
      </c>
      <c r="C91" s="16" t="s">
        <v>23</v>
      </c>
      <c r="D91" s="17">
        <v>69.349999999999994</v>
      </c>
      <c r="E91" s="26" t="s">
        <v>24</v>
      </c>
    </row>
    <row r="92" spans="1:5" ht="54.95" customHeight="1" x14ac:dyDescent="0.25">
      <c r="A92" s="22" t="s">
        <v>42</v>
      </c>
      <c r="B92" s="16" t="s">
        <v>23</v>
      </c>
      <c r="C92" s="16" t="s">
        <v>23</v>
      </c>
      <c r="D92" s="17">
        <v>646.4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273</v>
      </c>
      <c r="B94" s="16" t="s">
        <v>23</v>
      </c>
      <c r="C94" s="16" t="s">
        <v>23</v>
      </c>
      <c r="D94" s="17">
        <v>329.93</v>
      </c>
      <c r="E94" s="26" t="s">
        <v>24</v>
      </c>
    </row>
    <row r="95" spans="1:5" ht="54.95" customHeight="1" x14ac:dyDescent="0.25">
      <c r="A95" s="22" t="s">
        <v>248</v>
      </c>
      <c r="B95" s="16" t="s">
        <v>23</v>
      </c>
      <c r="C95" s="16" t="s">
        <v>23</v>
      </c>
      <c r="D95" s="17">
        <v>417.47</v>
      </c>
      <c r="E95" s="26" t="s">
        <v>24</v>
      </c>
    </row>
    <row r="96" spans="1:5" ht="54.95" customHeight="1" x14ac:dyDescent="0.25">
      <c r="A96" s="22" t="s">
        <v>249</v>
      </c>
      <c r="B96" s="16" t="s">
        <v>23</v>
      </c>
      <c r="C96" s="16" t="s">
        <v>23</v>
      </c>
      <c r="D96" s="17">
        <v>1427.47</v>
      </c>
      <c r="E96" s="26" t="s">
        <v>24</v>
      </c>
    </row>
    <row r="97" spans="1:5" ht="54.95" customHeight="1" x14ac:dyDescent="0.25">
      <c r="A97" s="22" t="s">
        <v>274</v>
      </c>
      <c r="B97" s="16" t="s">
        <v>23</v>
      </c>
      <c r="C97" s="16" t="s">
        <v>23</v>
      </c>
      <c r="D97" s="17">
        <v>242.4</v>
      </c>
      <c r="E97" s="26" t="s">
        <v>24</v>
      </c>
    </row>
    <row r="98" spans="1:5" ht="54.95" customHeight="1" x14ac:dyDescent="0.25">
      <c r="A98" s="22" t="s">
        <v>292</v>
      </c>
      <c r="B98" s="16" t="s">
        <v>23</v>
      </c>
      <c r="C98" s="16" t="s">
        <v>23</v>
      </c>
      <c r="D98" s="17">
        <v>1697.16</v>
      </c>
      <c r="E98" s="26" t="s">
        <v>24</v>
      </c>
    </row>
    <row r="99" spans="1:5" ht="54.95" customHeight="1" x14ac:dyDescent="0.25">
      <c r="A99" s="22" t="s">
        <v>70</v>
      </c>
      <c r="B99" s="16" t="s">
        <v>23</v>
      </c>
      <c r="C99" s="16" t="s">
        <v>23</v>
      </c>
      <c r="D99" s="17">
        <v>72.06</v>
      </c>
      <c r="E99" s="26" t="s">
        <v>24</v>
      </c>
    </row>
    <row r="100" spans="1:5" ht="54.95" customHeight="1" x14ac:dyDescent="0.25">
      <c r="A100" s="22" t="s">
        <v>275</v>
      </c>
      <c r="B100" s="16" t="s">
        <v>23</v>
      </c>
      <c r="C100" s="16" t="s">
        <v>23</v>
      </c>
      <c r="D100" s="17">
        <v>269.33</v>
      </c>
      <c r="E100" s="26" t="s">
        <v>24</v>
      </c>
    </row>
    <row r="101" spans="1:5" ht="54.95" customHeight="1" x14ac:dyDescent="0.25">
      <c r="A101" s="22" t="s">
        <v>72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293</v>
      </c>
      <c r="B102" s="16" t="s">
        <v>23</v>
      </c>
      <c r="C102" s="16" t="s">
        <v>23</v>
      </c>
      <c r="D102" s="17">
        <v>1233.76</v>
      </c>
      <c r="E102" s="26" t="s">
        <v>24</v>
      </c>
    </row>
    <row r="103" spans="1:5" ht="54.95" customHeight="1" x14ac:dyDescent="0.25">
      <c r="A103" s="22" t="s">
        <v>294</v>
      </c>
      <c r="B103" s="16" t="s">
        <v>23</v>
      </c>
      <c r="C103" s="16" t="s">
        <v>23</v>
      </c>
      <c r="D103" s="17">
        <v>824.68</v>
      </c>
      <c r="E103" s="26" t="s">
        <v>24</v>
      </c>
    </row>
    <row r="104" spans="1:5" ht="54.95" customHeight="1" x14ac:dyDescent="0.25">
      <c r="A104" s="22" t="s">
        <v>251</v>
      </c>
      <c r="B104" s="16" t="s">
        <v>23</v>
      </c>
      <c r="C104" s="16" t="s">
        <v>23</v>
      </c>
      <c r="D104" s="17">
        <v>215.47</v>
      </c>
      <c r="E104" s="26" t="s">
        <v>24</v>
      </c>
    </row>
    <row r="105" spans="1:5" ht="54.95" customHeight="1" x14ac:dyDescent="0.25">
      <c r="A105" s="22" t="s">
        <v>178</v>
      </c>
      <c r="B105" s="16" t="s">
        <v>23</v>
      </c>
      <c r="C105" s="16" t="s">
        <v>23</v>
      </c>
      <c r="D105" s="17">
        <v>74.650000000000006</v>
      </c>
      <c r="E105" s="26" t="s">
        <v>24</v>
      </c>
    </row>
    <row r="106" spans="1:5" ht="54.95" customHeight="1" x14ac:dyDescent="0.25">
      <c r="A106" s="22" t="s">
        <v>47</v>
      </c>
      <c r="B106" s="16" t="s">
        <v>23</v>
      </c>
      <c r="C106" s="16" t="s">
        <v>23</v>
      </c>
      <c r="D106" s="17">
        <v>69.349999999999994</v>
      </c>
      <c r="E106" s="26" t="s">
        <v>24</v>
      </c>
    </row>
    <row r="107" spans="1:5" ht="54.95" customHeight="1" x14ac:dyDescent="0.25">
      <c r="A107" s="22" t="s">
        <v>180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276</v>
      </c>
      <c r="B108" s="16" t="s">
        <v>23</v>
      </c>
      <c r="C108" s="16" t="s">
        <v>23</v>
      </c>
      <c r="D108" s="17">
        <v>87.53</v>
      </c>
      <c r="E108" s="26" t="s">
        <v>24</v>
      </c>
    </row>
    <row r="109" spans="1:5" ht="54.95" customHeight="1" x14ac:dyDescent="0.25">
      <c r="A109" s="22" t="s">
        <v>181</v>
      </c>
      <c r="B109" s="16" t="s">
        <v>23</v>
      </c>
      <c r="C109" s="16" t="s">
        <v>23</v>
      </c>
      <c r="D109" s="17">
        <v>74.650000000000006</v>
      </c>
      <c r="E109" s="26" t="s">
        <v>24</v>
      </c>
    </row>
    <row r="110" spans="1:5" ht="54.95" customHeight="1" x14ac:dyDescent="0.25">
      <c r="A110" s="22" t="s">
        <v>277</v>
      </c>
      <c r="B110" s="16" t="s">
        <v>23</v>
      </c>
      <c r="C110" s="16" t="s">
        <v>23</v>
      </c>
      <c r="D110" s="17">
        <v>1185.07</v>
      </c>
      <c r="E110" s="26" t="s">
        <v>24</v>
      </c>
    </row>
    <row r="111" spans="1:5" x14ac:dyDescent="0.25">
      <c r="A111" s="52" t="s">
        <v>281</v>
      </c>
      <c r="B111" s="53"/>
      <c r="C111" s="54"/>
      <c r="D111" s="19">
        <f>SUM(D30:D110)</f>
        <v>45530.220000000016</v>
      </c>
      <c r="E111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1:C111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3E1-6332-4809-83C9-056EC8D68E96}">
  <dimension ref="A1:E143"/>
  <sheetViews>
    <sheetView tabSelected="1" topLeftCell="A128" workbookViewId="0">
      <selection activeCell="D146" sqref="D14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295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1053508.3999999999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1817.51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171020.42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166223.99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54977.76+25.1+25.1</f>
        <v>55027.96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25617.19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51945.5</v>
      </c>
      <c r="B17" s="6">
        <v>3214</v>
      </c>
      <c r="C17" s="43" t="s">
        <v>11</v>
      </c>
      <c r="D17" s="44"/>
      <c r="E17" s="45"/>
    </row>
    <row r="18" spans="1:5" hidden="1" x14ac:dyDescent="0.25">
      <c r="A18" s="5"/>
      <c r="B18" s="6">
        <v>3221</v>
      </c>
      <c r="C18" s="55" t="s">
        <v>12</v>
      </c>
      <c r="D18" s="56"/>
      <c r="E18" s="57"/>
    </row>
    <row r="19" spans="1:5" hidden="1" x14ac:dyDescent="0.25">
      <c r="A19" s="5"/>
      <c r="B19" s="6">
        <v>3223</v>
      </c>
      <c r="C19" s="7" t="s">
        <v>79</v>
      </c>
      <c r="D19" s="8"/>
      <c r="E19" s="9"/>
    </row>
    <row r="20" spans="1:5" hidden="1" x14ac:dyDescent="0.25">
      <c r="A20" s="5"/>
      <c r="B20" s="6">
        <v>3224</v>
      </c>
      <c r="C20" s="7" t="s">
        <v>78</v>
      </c>
      <c r="D20" s="8"/>
      <c r="E20" s="9"/>
    </row>
    <row r="21" spans="1:5" x14ac:dyDescent="0.25">
      <c r="A21" s="5">
        <f>16.1+9.15+52.83</f>
        <v>78.08</v>
      </c>
      <c r="B21" s="6">
        <v>3221</v>
      </c>
      <c r="C21" s="7" t="s">
        <v>12</v>
      </c>
      <c r="D21" s="8"/>
      <c r="E21" s="9"/>
    </row>
    <row r="22" spans="1:5" x14ac:dyDescent="0.25">
      <c r="A22" s="5">
        <f>7.35+3.49+4.1+7.47+6.85+17.52+38.84</f>
        <v>85.62</v>
      </c>
      <c r="B22" s="6">
        <v>3222</v>
      </c>
      <c r="C22" s="7" t="s">
        <v>198</v>
      </c>
      <c r="D22" s="8"/>
      <c r="E22" s="9"/>
    </row>
    <row r="23" spans="1:5" x14ac:dyDescent="0.25">
      <c r="A23" s="5">
        <f>4.9+56</f>
        <v>60.9</v>
      </c>
      <c r="B23" s="6">
        <v>3239</v>
      </c>
      <c r="C23" s="7" t="s">
        <v>13</v>
      </c>
      <c r="D23" s="8"/>
      <c r="E23" s="9"/>
    </row>
    <row r="24" spans="1:5" hidden="1" x14ac:dyDescent="0.25">
      <c r="A24" s="5"/>
      <c r="B24" s="6">
        <v>3291</v>
      </c>
      <c r="C24" s="43" t="s">
        <v>15</v>
      </c>
      <c r="D24" s="44"/>
      <c r="E24" s="45"/>
    </row>
    <row r="25" spans="1:5" x14ac:dyDescent="0.25">
      <c r="A25" s="5">
        <f>54.1+11.45</f>
        <v>65.55</v>
      </c>
      <c r="B25" s="6">
        <v>3293</v>
      </c>
      <c r="C25" s="43" t="s">
        <v>16</v>
      </c>
      <c r="D25" s="44"/>
      <c r="E25" s="45"/>
    </row>
    <row r="26" spans="1:5" hidden="1" x14ac:dyDescent="0.25"/>
    <row r="27" spans="1:5" x14ac:dyDescent="0.25">
      <c r="A27" s="13">
        <f>SUM(A11:A26)</f>
        <v>1525451.1199999999</v>
      </c>
      <c r="B27" s="49" t="s">
        <v>296</v>
      </c>
      <c r="C27" s="50"/>
      <c r="D27" s="50"/>
      <c r="E27" s="51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6" t="s">
        <v>24</v>
      </c>
    </row>
    <row r="32" spans="1:5" ht="54.95" customHeight="1" x14ac:dyDescent="0.25">
      <c r="A32" s="22" t="s">
        <v>259</v>
      </c>
      <c r="B32" s="16" t="s">
        <v>23</v>
      </c>
      <c r="C32" s="16" t="s">
        <v>23</v>
      </c>
      <c r="D32" s="17">
        <v>154.87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67.03</v>
      </c>
      <c r="E33" s="26" t="s">
        <v>24</v>
      </c>
    </row>
    <row r="34" spans="1:5" ht="54.95" hidden="1" customHeight="1" x14ac:dyDescent="0.25">
      <c r="A34" s="22" t="s">
        <v>260</v>
      </c>
      <c r="B34" s="16" t="s">
        <v>23</v>
      </c>
      <c r="C34" s="16" t="s">
        <v>23</v>
      </c>
      <c r="D34" s="17"/>
      <c r="E34" s="26" t="s">
        <v>24</v>
      </c>
    </row>
    <row r="35" spans="1:5" ht="54.95" customHeight="1" x14ac:dyDescent="0.25">
      <c r="A35" s="22" t="s">
        <v>110</v>
      </c>
      <c r="B35" s="16" t="s">
        <v>23</v>
      </c>
      <c r="C35" s="16" t="s">
        <v>23</v>
      </c>
      <c r="D35" s="17">
        <v>64.510000000000005</v>
      </c>
      <c r="E35" s="26" t="s">
        <v>24</v>
      </c>
    </row>
    <row r="36" spans="1:5" ht="54.95" hidden="1" customHeight="1" x14ac:dyDescent="0.25">
      <c r="A36" s="22" t="s">
        <v>282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283</v>
      </c>
      <c r="B37" s="16" t="s">
        <v>23</v>
      </c>
      <c r="C37" s="16" t="s">
        <v>23</v>
      </c>
      <c r="D37" s="17"/>
      <c r="E37" s="26" t="s">
        <v>24</v>
      </c>
    </row>
    <row r="38" spans="1:5" ht="54.95" customHeight="1" x14ac:dyDescent="0.25">
      <c r="A38" s="22" t="s">
        <v>237</v>
      </c>
      <c r="B38" s="16" t="s">
        <v>23</v>
      </c>
      <c r="C38" s="16" t="s">
        <v>23</v>
      </c>
      <c r="D38" s="58" t="s">
        <v>298</v>
      </c>
      <c r="E38" s="26" t="s">
        <v>24</v>
      </c>
    </row>
    <row r="39" spans="1:5" ht="54.95" hidden="1" customHeight="1" x14ac:dyDescent="0.25">
      <c r="A39" s="22" t="s">
        <v>50</v>
      </c>
      <c r="B39" s="16" t="s">
        <v>23</v>
      </c>
      <c r="C39" s="16" t="s">
        <v>23</v>
      </c>
      <c r="D39" s="17"/>
      <c r="E39" s="26" t="s">
        <v>24</v>
      </c>
    </row>
    <row r="40" spans="1:5" ht="54.95" customHeight="1" x14ac:dyDescent="0.25">
      <c r="A40" s="22" t="s">
        <v>238</v>
      </c>
      <c r="B40" s="16" t="s">
        <v>23</v>
      </c>
      <c r="C40" s="16" t="s">
        <v>23</v>
      </c>
      <c r="D40" s="17">
        <v>115.7</v>
      </c>
      <c r="E40" s="26" t="s">
        <v>24</v>
      </c>
    </row>
    <row r="41" spans="1:5" ht="54.95" hidden="1" customHeight="1" x14ac:dyDescent="0.25">
      <c r="A41" s="22" t="s">
        <v>149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261</v>
      </c>
      <c r="B42" s="16" t="s">
        <v>23</v>
      </c>
      <c r="C42" s="16" t="s">
        <v>23</v>
      </c>
      <c r="D42" s="17"/>
      <c r="E42" s="26" t="s">
        <v>24</v>
      </c>
    </row>
    <row r="43" spans="1:5" ht="54.95" customHeight="1" x14ac:dyDescent="0.25">
      <c r="A43" s="22" t="s">
        <v>262</v>
      </c>
      <c r="B43" s="16" t="s">
        <v>23</v>
      </c>
      <c r="C43" s="16" t="s">
        <v>23</v>
      </c>
      <c r="D43" s="17">
        <v>309.73</v>
      </c>
      <c r="E43" s="26" t="s">
        <v>24</v>
      </c>
    </row>
    <row r="44" spans="1:5" ht="54.95" customHeight="1" x14ac:dyDescent="0.25">
      <c r="A44" s="22" t="s">
        <v>263</v>
      </c>
      <c r="B44" s="16" t="s">
        <v>23</v>
      </c>
      <c r="C44" s="16" t="s">
        <v>23</v>
      </c>
      <c r="D44" s="17">
        <v>309.73</v>
      </c>
      <c r="E44" s="26" t="s">
        <v>24</v>
      </c>
    </row>
    <row r="45" spans="1:5" ht="54.95" hidden="1" customHeight="1" x14ac:dyDescent="0.25">
      <c r="A45" s="22" t="s">
        <v>83</v>
      </c>
      <c r="B45" s="16" t="s">
        <v>23</v>
      </c>
      <c r="C45" s="16" t="s">
        <v>23</v>
      </c>
      <c r="D45" s="17"/>
      <c r="E45" s="26" t="s">
        <v>24</v>
      </c>
    </row>
    <row r="46" spans="1:5" ht="54.95" customHeight="1" x14ac:dyDescent="0.25">
      <c r="A46" s="22" t="s">
        <v>154</v>
      </c>
      <c r="B46" s="16" t="s">
        <v>23</v>
      </c>
      <c r="C46" s="16" t="s">
        <v>23</v>
      </c>
      <c r="D46" s="17">
        <v>64.510000000000005</v>
      </c>
      <c r="E46" s="26" t="s">
        <v>24</v>
      </c>
    </row>
    <row r="47" spans="1:5" ht="54.95" hidden="1" customHeight="1" x14ac:dyDescent="0.25">
      <c r="A47" s="22" t="s">
        <v>201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27</v>
      </c>
      <c r="B48" s="16" t="s">
        <v>23</v>
      </c>
      <c r="C48" s="16" t="s">
        <v>23</v>
      </c>
      <c r="D48" s="17"/>
      <c r="E48" s="26" t="s">
        <v>24</v>
      </c>
    </row>
    <row r="49" spans="1:5" ht="54.95" customHeight="1" x14ac:dyDescent="0.25">
      <c r="A49" s="22" t="s">
        <v>185</v>
      </c>
      <c r="B49" s="16" t="s">
        <v>23</v>
      </c>
      <c r="C49" s="16" t="s">
        <v>23</v>
      </c>
      <c r="D49" s="17">
        <v>64.510000000000005</v>
      </c>
      <c r="E49" s="26" t="s">
        <v>24</v>
      </c>
    </row>
    <row r="50" spans="1:5" ht="54.95" hidden="1" customHeight="1" x14ac:dyDescent="0.25">
      <c r="A50" s="22" t="s">
        <v>285</v>
      </c>
      <c r="B50" s="16" t="s">
        <v>23</v>
      </c>
      <c r="C50" s="16" t="s">
        <v>23</v>
      </c>
      <c r="D50" s="17"/>
      <c r="E50" s="26" t="s">
        <v>24</v>
      </c>
    </row>
    <row r="51" spans="1:5" ht="54.95" customHeight="1" x14ac:dyDescent="0.25">
      <c r="A51" s="22" t="s">
        <v>52</v>
      </c>
      <c r="B51" s="16" t="s">
        <v>23</v>
      </c>
      <c r="C51" s="16" t="s">
        <v>23</v>
      </c>
      <c r="D51" s="17">
        <v>64.510000000000005</v>
      </c>
      <c r="E51" s="26" t="s">
        <v>24</v>
      </c>
    </row>
    <row r="52" spans="1:5" ht="54.95" customHeight="1" x14ac:dyDescent="0.25">
      <c r="A52" s="22" t="s">
        <v>264</v>
      </c>
      <c r="B52" s="16" t="s">
        <v>23</v>
      </c>
      <c r="C52" s="16" t="s">
        <v>23</v>
      </c>
      <c r="D52" s="58" t="s">
        <v>299</v>
      </c>
      <c r="E52" s="26" t="s">
        <v>24</v>
      </c>
    </row>
    <row r="53" spans="1:5" ht="54.95" hidden="1" customHeight="1" x14ac:dyDescent="0.25">
      <c r="A53" s="22" t="s">
        <v>265</v>
      </c>
      <c r="B53" s="16" t="s">
        <v>23</v>
      </c>
      <c r="C53" s="16" t="s">
        <v>23</v>
      </c>
      <c r="D53" s="17"/>
      <c r="E53" s="26" t="s">
        <v>24</v>
      </c>
    </row>
    <row r="54" spans="1:5" ht="54.95" customHeight="1" x14ac:dyDescent="0.25">
      <c r="A54" s="22" t="s">
        <v>28</v>
      </c>
      <c r="B54" s="16" t="s">
        <v>23</v>
      </c>
      <c r="C54" s="16" t="s">
        <v>23</v>
      </c>
      <c r="D54" s="17">
        <v>64.510000000000005</v>
      </c>
      <c r="E54" s="26" t="s">
        <v>24</v>
      </c>
    </row>
    <row r="55" spans="1:5" ht="54.95" hidden="1" customHeight="1" x14ac:dyDescent="0.25">
      <c r="A55" s="22" t="s">
        <v>240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203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85</v>
      </c>
      <c r="B57" s="16" t="s">
        <v>23</v>
      </c>
      <c r="C57" s="16" t="s">
        <v>23</v>
      </c>
      <c r="D57" s="17"/>
      <c r="E57" s="26" t="s">
        <v>24</v>
      </c>
    </row>
    <row r="58" spans="1:5" ht="54.95" customHeight="1" x14ac:dyDescent="0.25">
      <c r="A58" s="22" t="s">
        <v>204</v>
      </c>
      <c r="B58" s="16" t="s">
        <v>23</v>
      </c>
      <c r="C58" s="16" t="s">
        <v>23</v>
      </c>
      <c r="D58" s="17">
        <v>89.51</v>
      </c>
      <c r="E58" s="26" t="s">
        <v>24</v>
      </c>
    </row>
    <row r="59" spans="1:5" ht="54.95" hidden="1" customHeight="1" x14ac:dyDescent="0.25">
      <c r="A59" s="22" t="s">
        <v>86</v>
      </c>
      <c r="B59" s="16" t="s">
        <v>23</v>
      </c>
      <c r="C59" s="16" t="s">
        <v>23</v>
      </c>
      <c r="D59" s="17"/>
      <c r="E59" s="26" t="s">
        <v>24</v>
      </c>
    </row>
    <row r="60" spans="1:5" ht="54.95" customHeight="1" x14ac:dyDescent="0.25">
      <c r="A60" s="22" t="s">
        <v>156</v>
      </c>
      <c r="B60" s="16" t="s">
        <v>23</v>
      </c>
      <c r="C60" s="16" t="s">
        <v>23</v>
      </c>
      <c r="D60" s="17">
        <v>484.8</v>
      </c>
      <c r="E60" s="26" t="s">
        <v>24</v>
      </c>
    </row>
    <row r="61" spans="1:5" ht="54.95" customHeight="1" x14ac:dyDescent="0.25">
      <c r="A61" s="22" t="s">
        <v>89</v>
      </c>
      <c r="B61" s="16" t="s">
        <v>23</v>
      </c>
      <c r="C61" s="16" t="s">
        <v>23</v>
      </c>
      <c r="D61" s="17">
        <v>64.510000000000005</v>
      </c>
      <c r="E61" s="26" t="s">
        <v>24</v>
      </c>
    </row>
    <row r="62" spans="1:5" ht="54.95" hidden="1" customHeight="1" x14ac:dyDescent="0.25">
      <c r="A62" s="22" t="s">
        <v>157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158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55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159</v>
      </c>
      <c r="B65" s="16" t="s">
        <v>23</v>
      </c>
      <c r="C65" s="16" t="s">
        <v>23</v>
      </c>
      <c r="D65" s="17"/>
      <c r="E65" s="26" t="s">
        <v>24</v>
      </c>
    </row>
    <row r="66" spans="1:5" ht="54.95" customHeight="1" x14ac:dyDescent="0.25">
      <c r="A66" s="22" t="s">
        <v>161</v>
      </c>
      <c r="B66" s="16" t="s">
        <v>23</v>
      </c>
      <c r="C66" s="16" t="s">
        <v>23</v>
      </c>
      <c r="D66" s="17">
        <v>538.66999999999996</v>
      </c>
      <c r="E66" s="26" t="s">
        <v>24</v>
      </c>
    </row>
    <row r="67" spans="1:5" ht="54.95" hidden="1" customHeight="1" x14ac:dyDescent="0.25">
      <c r="A67" s="22" t="s">
        <v>90</v>
      </c>
      <c r="B67" s="16" t="s">
        <v>23</v>
      </c>
      <c r="C67" s="16" t="s">
        <v>23</v>
      </c>
      <c r="D67" s="17"/>
      <c r="E67" s="26" t="s">
        <v>24</v>
      </c>
    </row>
    <row r="68" spans="1:5" ht="54.95" customHeight="1" x14ac:dyDescent="0.25">
      <c r="A68" s="22" t="s">
        <v>32</v>
      </c>
      <c r="B68" s="16" t="s">
        <v>23</v>
      </c>
      <c r="C68" s="16" t="s">
        <v>23</v>
      </c>
      <c r="D68" s="17">
        <v>996.53</v>
      </c>
      <c r="E68" s="26" t="s">
        <v>24</v>
      </c>
    </row>
    <row r="69" spans="1:5" ht="54.95" customHeight="1" x14ac:dyDescent="0.25">
      <c r="A69" s="22" t="s">
        <v>163</v>
      </c>
      <c r="B69" s="16" t="s">
        <v>23</v>
      </c>
      <c r="C69" s="16" t="s">
        <v>23</v>
      </c>
      <c r="D69" s="17">
        <v>64.510000000000005</v>
      </c>
      <c r="E69" s="26" t="s">
        <v>24</v>
      </c>
    </row>
    <row r="70" spans="1:5" ht="54.95" hidden="1" customHeight="1" x14ac:dyDescent="0.25">
      <c r="A70" s="22" t="s">
        <v>286</v>
      </c>
      <c r="B70" s="16" t="s">
        <v>23</v>
      </c>
      <c r="C70" s="16" t="s">
        <v>23</v>
      </c>
      <c r="D70" s="17"/>
      <c r="E70" s="26" t="s">
        <v>24</v>
      </c>
    </row>
    <row r="71" spans="1:5" ht="54.95" customHeight="1" x14ac:dyDescent="0.25">
      <c r="A71" s="22" t="s">
        <v>266</v>
      </c>
      <c r="B71" s="16" t="s">
        <v>23</v>
      </c>
      <c r="C71" s="16" t="s">
        <v>23</v>
      </c>
      <c r="D71" s="17">
        <v>309.73</v>
      </c>
      <c r="E71" s="26" t="s">
        <v>24</v>
      </c>
    </row>
    <row r="72" spans="1:5" ht="54.95" hidden="1" customHeight="1" x14ac:dyDescent="0.25">
      <c r="A72" s="22" t="s">
        <v>35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58</v>
      </c>
      <c r="B73" s="16" t="s">
        <v>23</v>
      </c>
      <c r="C73" s="16" t="s">
        <v>23</v>
      </c>
      <c r="D73" s="17"/>
      <c r="E73" s="26" t="s">
        <v>24</v>
      </c>
    </row>
    <row r="74" spans="1:5" ht="54.95" customHeight="1" x14ac:dyDescent="0.25">
      <c r="A74" s="22" t="s">
        <v>243</v>
      </c>
      <c r="B74" s="16" t="s">
        <v>23</v>
      </c>
      <c r="C74" s="16" t="s">
        <v>23</v>
      </c>
      <c r="D74" s="17">
        <v>269.33</v>
      </c>
      <c r="E74" s="26" t="s">
        <v>24</v>
      </c>
    </row>
    <row r="75" spans="1:5" ht="54.95" hidden="1" customHeight="1" x14ac:dyDescent="0.25">
      <c r="A75" s="22" t="s">
        <v>167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267</v>
      </c>
      <c r="B76" s="16" t="s">
        <v>23</v>
      </c>
      <c r="C76" s="16" t="s">
        <v>23</v>
      </c>
      <c r="D76" s="17"/>
      <c r="E76" s="26" t="s">
        <v>24</v>
      </c>
    </row>
    <row r="77" spans="1:5" ht="54.95" customHeight="1" x14ac:dyDescent="0.25">
      <c r="A77" s="22" t="s">
        <v>300</v>
      </c>
      <c r="B77" s="16" t="s">
        <v>23</v>
      </c>
      <c r="C77" s="16" t="s">
        <v>23</v>
      </c>
      <c r="D77" s="17">
        <v>69.44</v>
      </c>
      <c r="E77" s="26" t="s">
        <v>24</v>
      </c>
    </row>
    <row r="78" spans="1:5" ht="54.95" customHeight="1" x14ac:dyDescent="0.25">
      <c r="A78" s="22" t="s">
        <v>269</v>
      </c>
      <c r="B78" s="16" t="s">
        <v>23</v>
      </c>
      <c r="C78" s="16" t="s">
        <v>23</v>
      </c>
      <c r="D78" s="17">
        <v>309.73</v>
      </c>
      <c r="E78" s="26" t="s">
        <v>24</v>
      </c>
    </row>
    <row r="79" spans="1:5" ht="54.95" customHeight="1" x14ac:dyDescent="0.25">
      <c r="A79" s="22" t="s">
        <v>206</v>
      </c>
      <c r="B79" s="16" t="s">
        <v>23</v>
      </c>
      <c r="C79" s="16" t="s">
        <v>23</v>
      </c>
      <c r="D79" s="17">
        <v>72.150000000000006</v>
      </c>
      <c r="E79" s="26" t="s">
        <v>24</v>
      </c>
    </row>
    <row r="80" spans="1:5" ht="54.95" hidden="1" customHeight="1" x14ac:dyDescent="0.25">
      <c r="A80" s="22" t="s">
        <v>94</v>
      </c>
      <c r="B80" s="16" t="s">
        <v>23</v>
      </c>
      <c r="C80" s="16" t="s">
        <v>23</v>
      </c>
      <c r="D80" s="17"/>
      <c r="E80" s="26" t="s">
        <v>24</v>
      </c>
    </row>
    <row r="81" spans="1:5" ht="54.95" customHeight="1" x14ac:dyDescent="0.25">
      <c r="A81" s="22" t="s">
        <v>60</v>
      </c>
      <c r="B81" s="16" t="s">
        <v>23</v>
      </c>
      <c r="C81" s="16" t="s">
        <v>23</v>
      </c>
      <c r="D81" s="17">
        <v>95.76</v>
      </c>
      <c r="E81" s="26" t="s">
        <v>24</v>
      </c>
    </row>
    <row r="82" spans="1:5" ht="54.95" hidden="1" customHeight="1" x14ac:dyDescent="0.25">
      <c r="A82" s="22" t="s">
        <v>268</v>
      </c>
      <c r="B82" s="16" t="s">
        <v>23</v>
      </c>
      <c r="C82" s="16" t="s">
        <v>23</v>
      </c>
      <c r="D82" s="17"/>
      <c r="E82" s="26" t="s">
        <v>24</v>
      </c>
    </row>
    <row r="83" spans="1:5" ht="54.95" customHeight="1" x14ac:dyDescent="0.25">
      <c r="A83" s="22" t="s">
        <v>224</v>
      </c>
      <c r="B83" s="16" t="s">
        <v>23</v>
      </c>
      <c r="C83" s="16" t="s">
        <v>23</v>
      </c>
      <c r="D83" s="17">
        <v>69.44</v>
      </c>
      <c r="E83" s="26" t="s">
        <v>24</v>
      </c>
    </row>
    <row r="84" spans="1:5" ht="54.95" hidden="1" customHeight="1" x14ac:dyDescent="0.25">
      <c r="A84" s="22" t="s">
        <v>287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169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96</v>
      </c>
      <c r="B86" s="16" t="s">
        <v>23</v>
      </c>
      <c r="C86" s="16" t="s">
        <v>23</v>
      </c>
      <c r="D86" s="17"/>
      <c r="E86" s="26" t="s">
        <v>24</v>
      </c>
    </row>
    <row r="87" spans="1:5" ht="54.95" customHeight="1" x14ac:dyDescent="0.25">
      <c r="A87" s="22" t="s">
        <v>124</v>
      </c>
      <c r="B87" s="16" t="s">
        <v>23</v>
      </c>
      <c r="C87" s="16" t="s">
        <v>23</v>
      </c>
      <c r="D87" s="17">
        <v>129.03</v>
      </c>
      <c r="E87" s="26" t="s">
        <v>24</v>
      </c>
    </row>
    <row r="88" spans="1:5" ht="54.95" customHeight="1" x14ac:dyDescent="0.25">
      <c r="A88" s="22" t="s">
        <v>209</v>
      </c>
      <c r="B88" s="16" t="s">
        <v>23</v>
      </c>
      <c r="C88" s="16" t="s">
        <v>23</v>
      </c>
      <c r="D88" s="17">
        <v>72.150000000000006</v>
      </c>
      <c r="E88" s="26" t="s">
        <v>24</v>
      </c>
    </row>
    <row r="89" spans="1:5" ht="54.95" customHeight="1" x14ac:dyDescent="0.25">
      <c r="A89" s="22" t="s">
        <v>244</v>
      </c>
      <c r="B89" s="16" t="s">
        <v>23</v>
      </c>
      <c r="C89" s="16" t="s">
        <v>23</v>
      </c>
      <c r="D89" s="17">
        <v>834.93</v>
      </c>
      <c r="E89" s="26" t="s">
        <v>24</v>
      </c>
    </row>
    <row r="90" spans="1:5" ht="54.95" hidden="1" customHeight="1" x14ac:dyDescent="0.25">
      <c r="A90" s="22" t="s">
        <v>288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289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225</v>
      </c>
      <c r="B92" s="16" t="s">
        <v>23</v>
      </c>
      <c r="C92" s="16" t="s">
        <v>23</v>
      </c>
      <c r="D92" s="17"/>
      <c r="E92" s="26" t="s">
        <v>24</v>
      </c>
    </row>
    <row r="93" spans="1:5" ht="54.95" customHeight="1" x14ac:dyDescent="0.25">
      <c r="A93" s="22" t="s">
        <v>245</v>
      </c>
      <c r="B93" s="16" t="s">
        <v>23</v>
      </c>
      <c r="C93" s="16" t="s">
        <v>23</v>
      </c>
      <c r="D93" s="58" t="s">
        <v>301</v>
      </c>
      <c r="E93" s="26" t="s">
        <v>24</v>
      </c>
    </row>
    <row r="94" spans="1:5" ht="54.95" customHeight="1" x14ac:dyDescent="0.25">
      <c r="A94" s="22" t="s">
        <v>210</v>
      </c>
      <c r="B94" s="16" t="s">
        <v>23</v>
      </c>
      <c r="C94" s="16" t="s">
        <v>23</v>
      </c>
      <c r="D94" s="58">
        <v>72.150000000000006</v>
      </c>
      <c r="E94" s="26" t="s">
        <v>24</v>
      </c>
    </row>
    <row r="95" spans="1:5" ht="54.95" customHeight="1" x14ac:dyDescent="0.25">
      <c r="A95" s="22" t="s">
        <v>226</v>
      </c>
      <c r="B95" s="16" t="s">
        <v>23</v>
      </c>
      <c r="C95" s="16" t="s">
        <v>23</v>
      </c>
      <c r="D95" s="17">
        <v>80.8</v>
      </c>
      <c r="E95" s="26" t="s">
        <v>24</v>
      </c>
    </row>
    <row r="96" spans="1:5" ht="54.95" customHeight="1" x14ac:dyDescent="0.25">
      <c r="A96" s="22" t="s">
        <v>172</v>
      </c>
      <c r="B96" s="16" t="s">
        <v>23</v>
      </c>
      <c r="C96" s="16" t="s">
        <v>23</v>
      </c>
      <c r="D96" s="17">
        <v>377.07</v>
      </c>
      <c r="E96" s="26" t="s">
        <v>24</v>
      </c>
    </row>
    <row r="97" spans="1:5" ht="54.95" customHeight="1" x14ac:dyDescent="0.25">
      <c r="A97" s="22" t="s">
        <v>189</v>
      </c>
      <c r="B97" s="16" t="s">
        <v>23</v>
      </c>
      <c r="C97" s="16" t="s">
        <v>23</v>
      </c>
      <c r="D97" s="17">
        <v>316.47000000000003</v>
      </c>
      <c r="E97" s="26" t="s">
        <v>24</v>
      </c>
    </row>
    <row r="98" spans="1:5" ht="54.95" customHeight="1" x14ac:dyDescent="0.25">
      <c r="A98" s="22" t="s">
        <v>36</v>
      </c>
      <c r="B98" s="16" t="s">
        <v>23</v>
      </c>
      <c r="C98" s="16" t="s">
        <v>23</v>
      </c>
      <c r="D98" s="17">
        <v>316.47000000000003</v>
      </c>
      <c r="E98" s="26" t="s">
        <v>24</v>
      </c>
    </row>
    <row r="99" spans="1:5" ht="54.95" customHeight="1" x14ac:dyDescent="0.25">
      <c r="A99" s="28" t="s">
        <v>270</v>
      </c>
      <c r="B99" s="16" t="s">
        <v>23</v>
      </c>
      <c r="C99" s="16" t="s">
        <v>23</v>
      </c>
      <c r="D99" s="17">
        <v>969.6</v>
      </c>
      <c r="E99" s="26" t="s">
        <v>24</v>
      </c>
    </row>
    <row r="100" spans="1:5" ht="54.95" customHeight="1" x14ac:dyDescent="0.25">
      <c r="A100" s="28" t="s">
        <v>62</v>
      </c>
      <c r="B100" s="16" t="s">
        <v>23</v>
      </c>
      <c r="C100" s="16" t="s">
        <v>23</v>
      </c>
      <c r="D100" s="17">
        <v>64.510000000000005</v>
      </c>
      <c r="E100" s="26" t="s">
        <v>24</v>
      </c>
    </row>
    <row r="101" spans="1:5" ht="54.95" hidden="1" customHeight="1" x14ac:dyDescent="0.25">
      <c r="A101" s="28" t="s">
        <v>271</v>
      </c>
      <c r="B101" s="16" t="s">
        <v>23</v>
      </c>
      <c r="C101" s="16" t="s">
        <v>23</v>
      </c>
      <c r="D101" s="17"/>
      <c r="E101" s="26" t="s">
        <v>24</v>
      </c>
    </row>
    <row r="102" spans="1:5" ht="54.95" customHeight="1" x14ac:dyDescent="0.25">
      <c r="A102" s="28" t="s">
        <v>246</v>
      </c>
      <c r="B102" s="16" t="s">
        <v>23</v>
      </c>
      <c r="C102" s="16" t="s">
        <v>23</v>
      </c>
      <c r="D102" s="58" t="s">
        <v>302</v>
      </c>
      <c r="E102" s="26" t="s">
        <v>24</v>
      </c>
    </row>
    <row r="103" spans="1:5" ht="54.95" customHeight="1" x14ac:dyDescent="0.25">
      <c r="A103" s="28" t="s">
        <v>63</v>
      </c>
      <c r="B103" s="16" t="s">
        <v>23</v>
      </c>
      <c r="C103" s="16" t="s">
        <v>23</v>
      </c>
      <c r="D103" s="17">
        <v>95.76</v>
      </c>
      <c r="E103" s="26" t="s">
        <v>24</v>
      </c>
    </row>
    <row r="104" spans="1:5" ht="54.95" hidden="1" customHeight="1" x14ac:dyDescent="0.25">
      <c r="A104" s="28" t="s">
        <v>99</v>
      </c>
      <c r="B104" s="16" t="s">
        <v>23</v>
      </c>
      <c r="C104" s="16" t="s">
        <v>23</v>
      </c>
      <c r="D104" s="17"/>
      <c r="E104" s="26" t="s">
        <v>24</v>
      </c>
    </row>
    <row r="105" spans="1:5" ht="54.95" hidden="1" customHeight="1" x14ac:dyDescent="0.25">
      <c r="A105" s="28" t="s">
        <v>64</v>
      </c>
      <c r="B105" s="16" t="s">
        <v>23</v>
      </c>
      <c r="C105" s="16" t="s">
        <v>23</v>
      </c>
      <c r="D105" s="17"/>
      <c r="E105" s="26" t="s">
        <v>24</v>
      </c>
    </row>
    <row r="106" spans="1:5" ht="54.95" hidden="1" customHeight="1" x14ac:dyDescent="0.25">
      <c r="A106" s="28" t="s">
        <v>65</v>
      </c>
      <c r="B106" s="16" t="s">
        <v>23</v>
      </c>
      <c r="C106" s="16" t="s">
        <v>23</v>
      </c>
      <c r="D106" s="17"/>
      <c r="E106" s="26" t="s">
        <v>24</v>
      </c>
    </row>
    <row r="107" spans="1:5" ht="54.95" hidden="1" customHeight="1" x14ac:dyDescent="0.25">
      <c r="A107" s="22" t="s">
        <v>272</v>
      </c>
      <c r="B107" s="16" t="s">
        <v>23</v>
      </c>
      <c r="C107" s="16" t="s">
        <v>23</v>
      </c>
      <c r="D107" s="17"/>
      <c r="E107" s="26" t="s">
        <v>24</v>
      </c>
    </row>
    <row r="108" spans="1:5" ht="54.95" hidden="1" customHeight="1" x14ac:dyDescent="0.25">
      <c r="A108" s="22" t="s">
        <v>290</v>
      </c>
      <c r="B108" s="16" t="s">
        <v>23</v>
      </c>
      <c r="C108" s="16" t="s">
        <v>23</v>
      </c>
      <c r="D108" s="17"/>
      <c r="E108" s="26" t="s">
        <v>24</v>
      </c>
    </row>
    <row r="109" spans="1:5" ht="54.95" customHeight="1" x14ac:dyDescent="0.25">
      <c r="A109" s="22" t="s">
        <v>40</v>
      </c>
      <c r="B109" s="16" t="s">
        <v>23</v>
      </c>
      <c r="C109" s="16" t="s">
        <v>23</v>
      </c>
      <c r="D109" s="17">
        <v>92.17</v>
      </c>
      <c r="E109" s="26" t="s">
        <v>24</v>
      </c>
    </row>
    <row r="110" spans="1:5" ht="54.95" customHeight="1" x14ac:dyDescent="0.25">
      <c r="A110" s="22" t="s">
        <v>101</v>
      </c>
      <c r="B110" s="16" t="s">
        <v>23</v>
      </c>
      <c r="C110" s="16" t="s">
        <v>23</v>
      </c>
      <c r="D110" s="17">
        <v>67.03</v>
      </c>
      <c r="E110" s="26" t="s">
        <v>24</v>
      </c>
    </row>
    <row r="111" spans="1:5" ht="54.95" customHeight="1" x14ac:dyDescent="0.25">
      <c r="A111" s="22" t="s">
        <v>41</v>
      </c>
      <c r="B111" s="16" t="s">
        <v>23</v>
      </c>
      <c r="C111" s="16" t="s">
        <v>23</v>
      </c>
      <c r="D111" s="17">
        <v>64.510000000000005</v>
      </c>
      <c r="E111" s="26" t="s">
        <v>24</v>
      </c>
    </row>
    <row r="112" spans="1:5" ht="54.95" hidden="1" customHeight="1" x14ac:dyDescent="0.25">
      <c r="A112" s="22" t="s">
        <v>291</v>
      </c>
      <c r="B112" s="16" t="s">
        <v>23</v>
      </c>
      <c r="C112" s="16" t="s">
        <v>23</v>
      </c>
      <c r="D112" s="17"/>
      <c r="E112" s="26" t="s">
        <v>24</v>
      </c>
    </row>
    <row r="113" spans="1:5" ht="54.95" hidden="1" customHeight="1" x14ac:dyDescent="0.25">
      <c r="A113" s="22" t="s">
        <v>127</v>
      </c>
      <c r="B113" s="16" t="s">
        <v>23</v>
      </c>
      <c r="C113" s="16" t="s">
        <v>23</v>
      </c>
      <c r="D113" s="17"/>
      <c r="E113" s="26" t="s">
        <v>24</v>
      </c>
    </row>
    <row r="114" spans="1:5" ht="54.95" hidden="1" customHeight="1" x14ac:dyDescent="0.25">
      <c r="A114" s="22" t="s">
        <v>42</v>
      </c>
      <c r="B114" s="16" t="s">
        <v>23</v>
      </c>
      <c r="C114" s="16" t="s">
        <v>23</v>
      </c>
      <c r="D114" s="17"/>
      <c r="E114" s="26" t="s">
        <v>24</v>
      </c>
    </row>
    <row r="115" spans="1:5" ht="54.95" hidden="1" customHeight="1" x14ac:dyDescent="0.25">
      <c r="A115" s="22" t="s">
        <v>67</v>
      </c>
      <c r="B115" s="16" t="s">
        <v>23</v>
      </c>
      <c r="C115" s="16" t="s">
        <v>23</v>
      </c>
      <c r="D115" s="17"/>
      <c r="E115" s="26" t="s">
        <v>24</v>
      </c>
    </row>
    <row r="116" spans="1:5" ht="54.95" customHeight="1" x14ac:dyDescent="0.25">
      <c r="A116" s="22" t="s">
        <v>273</v>
      </c>
      <c r="B116" s="16" t="s">
        <v>23</v>
      </c>
      <c r="C116" s="16" t="s">
        <v>23</v>
      </c>
      <c r="D116" s="17">
        <v>309.73</v>
      </c>
      <c r="E116" s="26" t="s">
        <v>24</v>
      </c>
    </row>
    <row r="117" spans="1:5" ht="54.95" customHeight="1" x14ac:dyDescent="0.25">
      <c r="A117" s="22" t="s">
        <v>256</v>
      </c>
      <c r="B117" s="16" t="s">
        <v>23</v>
      </c>
      <c r="C117" s="16" t="s">
        <v>23</v>
      </c>
      <c r="D117" s="17">
        <v>64.510000000000005</v>
      </c>
      <c r="E117" s="26" t="s">
        <v>24</v>
      </c>
    </row>
    <row r="118" spans="1:5" ht="54.95" hidden="1" customHeight="1" x14ac:dyDescent="0.25">
      <c r="A118" s="22" t="s">
        <v>248</v>
      </c>
      <c r="B118" s="16" t="s">
        <v>23</v>
      </c>
      <c r="C118" s="16" t="s">
        <v>23</v>
      </c>
      <c r="D118" s="17"/>
      <c r="E118" s="26" t="s">
        <v>24</v>
      </c>
    </row>
    <row r="119" spans="1:5" ht="54.95" customHeight="1" x14ac:dyDescent="0.25">
      <c r="A119" s="22" t="s">
        <v>249</v>
      </c>
      <c r="B119" s="16" t="s">
        <v>23</v>
      </c>
      <c r="C119" s="16" t="s">
        <v>23</v>
      </c>
      <c r="D119" s="58" t="s">
        <v>303</v>
      </c>
      <c r="E119" s="26" t="s">
        <v>24</v>
      </c>
    </row>
    <row r="120" spans="1:5" ht="54.95" hidden="1" customHeight="1" x14ac:dyDescent="0.25">
      <c r="A120" s="22"/>
      <c r="B120" s="16"/>
      <c r="C120" s="16"/>
      <c r="D120" s="17"/>
      <c r="E120" s="26"/>
    </row>
    <row r="121" spans="1:5" ht="54.95" customHeight="1" x14ac:dyDescent="0.25">
      <c r="A121" s="22" t="s">
        <v>274</v>
      </c>
      <c r="B121" s="16" t="s">
        <v>23</v>
      </c>
      <c r="C121" s="16" t="s">
        <v>23</v>
      </c>
      <c r="D121" s="17">
        <v>181.8</v>
      </c>
      <c r="E121" s="26" t="s">
        <v>24</v>
      </c>
    </row>
    <row r="122" spans="1:5" ht="54.95" customHeight="1" x14ac:dyDescent="0.25">
      <c r="A122" s="22" t="s">
        <v>68</v>
      </c>
      <c r="B122" s="16" t="s">
        <v>23</v>
      </c>
      <c r="C122" s="16" t="s">
        <v>23</v>
      </c>
      <c r="D122" s="17">
        <v>64.510000000000005</v>
      </c>
      <c r="E122" s="26" t="s">
        <v>24</v>
      </c>
    </row>
    <row r="123" spans="1:5" ht="54.95" customHeight="1" x14ac:dyDescent="0.25">
      <c r="A123" s="22" t="s">
        <v>292</v>
      </c>
      <c r="B123" s="16" t="s">
        <v>23</v>
      </c>
      <c r="C123" s="16" t="s">
        <v>23</v>
      </c>
      <c r="D123" s="17">
        <v>686.25</v>
      </c>
      <c r="E123" s="26" t="s">
        <v>24</v>
      </c>
    </row>
    <row r="124" spans="1:5" ht="54.95" customHeight="1" x14ac:dyDescent="0.25">
      <c r="A124" s="22" t="s">
        <v>212</v>
      </c>
      <c r="B124" s="16" t="s">
        <v>23</v>
      </c>
      <c r="C124" s="16" t="s">
        <v>23</v>
      </c>
      <c r="D124" s="17">
        <v>144.30000000000001</v>
      </c>
      <c r="E124" s="26" t="s">
        <v>24</v>
      </c>
    </row>
    <row r="125" spans="1:5" ht="54.95" customHeight="1" x14ac:dyDescent="0.25">
      <c r="A125" s="22" t="s">
        <v>175</v>
      </c>
      <c r="B125" s="16" t="s">
        <v>23</v>
      </c>
      <c r="C125" s="16" t="s">
        <v>23</v>
      </c>
      <c r="D125" s="17">
        <v>72.150000000000006</v>
      </c>
      <c r="E125" s="26" t="s">
        <v>24</v>
      </c>
    </row>
    <row r="126" spans="1:5" ht="54.95" customHeight="1" x14ac:dyDescent="0.25">
      <c r="A126" s="22" t="s">
        <v>213</v>
      </c>
      <c r="B126" s="16" t="s">
        <v>23</v>
      </c>
      <c r="C126" s="16" t="s">
        <v>23</v>
      </c>
      <c r="D126" s="17">
        <v>69.44</v>
      </c>
      <c r="E126" s="26" t="s">
        <v>24</v>
      </c>
    </row>
    <row r="127" spans="1:5" ht="54.95" hidden="1" customHeight="1" x14ac:dyDescent="0.25">
      <c r="A127" s="22" t="s">
        <v>70</v>
      </c>
      <c r="B127" s="16" t="s">
        <v>23</v>
      </c>
      <c r="C127" s="16" t="s">
        <v>23</v>
      </c>
      <c r="D127" s="17"/>
      <c r="E127" s="26" t="s">
        <v>24</v>
      </c>
    </row>
    <row r="128" spans="1:5" ht="54.95" customHeight="1" x14ac:dyDescent="0.25">
      <c r="A128" s="22" t="s">
        <v>275</v>
      </c>
      <c r="B128" s="16" t="s">
        <v>23</v>
      </c>
      <c r="C128" s="16" t="s">
        <v>23</v>
      </c>
      <c r="D128" s="17">
        <v>215.47</v>
      </c>
      <c r="E128" s="26" t="s">
        <v>24</v>
      </c>
    </row>
    <row r="129" spans="1:5" ht="54.95" customHeight="1" x14ac:dyDescent="0.25">
      <c r="A129" s="22" t="s">
        <v>304</v>
      </c>
      <c r="B129" s="16" t="s">
        <v>23</v>
      </c>
      <c r="C129" s="16" t="s">
        <v>23</v>
      </c>
      <c r="D129" s="17">
        <v>72.150000000000006</v>
      </c>
      <c r="E129" s="26" t="s">
        <v>24</v>
      </c>
    </row>
    <row r="130" spans="1:5" ht="54.95" hidden="1" customHeight="1" x14ac:dyDescent="0.25">
      <c r="A130" s="22" t="s">
        <v>72</v>
      </c>
      <c r="B130" s="16" t="s">
        <v>23</v>
      </c>
      <c r="C130" s="16" t="s">
        <v>23</v>
      </c>
      <c r="D130" s="17"/>
      <c r="E130" s="26" t="s">
        <v>24</v>
      </c>
    </row>
    <row r="131" spans="1:5" ht="54.95" hidden="1" customHeight="1" x14ac:dyDescent="0.25">
      <c r="A131" s="22" t="s">
        <v>293</v>
      </c>
      <c r="B131" s="16" t="s">
        <v>23</v>
      </c>
      <c r="C131" s="16" t="s">
        <v>23</v>
      </c>
      <c r="D131" s="17"/>
      <c r="E131" s="26" t="s">
        <v>24</v>
      </c>
    </row>
    <row r="132" spans="1:5" ht="54.95" customHeight="1" x14ac:dyDescent="0.25">
      <c r="A132" s="22" t="s">
        <v>177</v>
      </c>
      <c r="B132" s="16" t="s">
        <v>23</v>
      </c>
      <c r="C132" s="16" t="s">
        <v>23</v>
      </c>
      <c r="D132" s="17">
        <v>64.510000000000005</v>
      </c>
      <c r="E132" s="26" t="s">
        <v>24</v>
      </c>
    </row>
    <row r="133" spans="1:5" ht="54.95" hidden="1" customHeight="1" x14ac:dyDescent="0.25">
      <c r="A133" s="22" t="s">
        <v>294</v>
      </c>
      <c r="B133" s="16" t="s">
        <v>23</v>
      </c>
      <c r="C133" s="16" t="s">
        <v>23</v>
      </c>
      <c r="D133" s="17"/>
      <c r="E133" s="26" t="s">
        <v>24</v>
      </c>
    </row>
    <row r="134" spans="1:5" ht="54.95" customHeight="1" x14ac:dyDescent="0.25">
      <c r="A134" s="22" t="s">
        <v>106</v>
      </c>
      <c r="B134" s="16" t="s">
        <v>23</v>
      </c>
      <c r="C134" s="16" t="s">
        <v>23</v>
      </c>
      <c r="D134" s="17">
        <v>95.76</v>
      </c>
      <c r="E134" s="26" t="s">
        <v>24</v>
      </c>
    </row>
    <row r="135" spans="1:5" ht="54.95" hidden="1" customHeight="1" x14ac:dyDescent="0.25">
      <c r="A135" s="22" t="s">
        <v>251</v>
      </c>
      <c r="B135" s="16" t="s">
        <v>23</v>
      </c>
      <c r="C135" s="16" t="s">
        <v>23</v>
      </c>
      <c r="D135" s="17"/>
      <c r="E135" s="26" t="s">
        <v>24</v>
      </c>
    </row>
    <row r="136" spans="1:5" ht="54.95" hidden="1" customHeight="1" x14ac:dyDescent="0.25">
      <c r="A136" s="22" t="s">
        <v>178</v>
      </c>
      <c r="B136" s="16" t="s">
        <v>23</v>
      </c>
      <c r="C136" s="16" t="s">
        <v>23</v>
      </c>
      <c r="D136" s="17"/>
      <c r="E136" s="26" t="s">
        <v>24</v>
      </c>
    </row>
    <row r="137" spans="1:5" ht="54.95" hidden="1" customHeight="1" x14ac:dyDescent="0.25">
      <c r="A137" s="22" t="s">
        <v>47</v>
      </c>
      <c r="B137" s="16" t="s">
        <v>23</v>
      </c>
      <c r="C137" s="16" t="s">
        <v>23</v>
      </c>
      <c r="D137" s="17"/>
      <c r="E137" s="26" t="s">
        <v>24</v>
      </c>
    </row>
    <row r="138" spans="1:5" ht="54.95" hidden="1" customHeight="1" x14ac:dyDescent="0.25">
      <c r="A138" s="22" t="s">
        <v>180</v>
      </c>
      <c r="B138" s="16" t="s">
        <v>23</v>
      </c>
      <c r="C138" s="16" t="s">
        <v>23</v>
      </c>
      <c r="D138" s="17"/>
      <c r="E138" s="26" t="s">
        <v>24</v>
      </c>
    </row>
    <row r="139" spans="1:5" ht="54.95" hidden="1" customHeight="1" x14ac:dyDescent="0.25">
      <c r="A139" s="22" t="s">
        <v>276</v>
      </c>
      <c r="B139" s="16" t="s">
        <v>23</v>
      </c>
      <c r="C139" s="16" t="s">
        <v>23</v>
      </c>
      <c r="D139" s="17"/>
      <c r="E139" s="26" t="s">
        <v>24</v>
      </c>
    </row>
    <row r="140" spans="1:5" ht="54.95" customHeight="1" x14ac:dyDescent="0.25">
      <c r="A140" s="22" t="s">
        <v>192</v>
      </c>
      <c r="B140" s="16" t="s">
        <v>23</v>
      </c>
      <c r="C140" s="16" t="s">
        <v>23</v>
      </c>
      <c r="D140" s="17">
        <v>64.510000000000005</v>
      </c>
      <c r="E140" s="26" t="s">
        <v>24</v>
      </c>
    </row>
    <row r="141" spans="1:5" ht="54.95" hidden="1" customHeight="1" x14ac:dyDescent="0.25">
      <c r="A141" s="22" t="s">
        <v>181</v>
      </c>
      <c r="B141" s="16" t="s">
        <v>23</v>
      </c>
      <c r="C141" s="16" t="s">
        <v>23</v>
      </c>
      <c r="D141" s="17"/>
      <c r="E141" s="26" t="s">
        <v>24</v>
      </c>
    </row>
    <row r="142" spans="1:5" ht="54.95" customHeight="1" x14ac:dyDescent="0.25">
      <c r="A142" s="22" t="s">
        <v>277</v>
      </c>
      <c r="B142" s="16" t="s">
        <v>23</v>
      </c>
      <c r="C142" s="16" t="s">
        <v>23</v>
      </c>
      <c r="D142" s="58" t="s">
        <v>299</v>
      </c>
      <c r="E142" s="26" t="s">
        <v>24</v>
      </c>
    </row>
    <row r="143" spans="1:5" x14ac:dyDescent="0.25">
      <c r="A143" s="52" t="s">
        <v>297</v>
      </c>
      <c r="B143" s="53"/>
      <c r="C143" s="54"/>
      <c r="D143" s="19">
        <f>SUM(D32:D142)</f>
        <v>10371.459999999999</v>
      </c>
      <c r="E143" s="20"/>
    </row>
  </sheetData>
  <mergeCells count="20">
    <mergeCell ref="B27:E27"/>
    <mergeCell ref="A143:C143"/>
    <mergeCell ref="C15:E15"/>
    <mergeCell ref="C16:E16"/>
    <mergeCell ref="C17:E17"/>
    <mergeCell ref="C18:E18"/>
    <mergeCell ref="C24:E24"/>
    <mergeCell ref="C25:E25"/>
    <mergeCell ref="A7:E7"/>
    <mergeCell ref="B10:E10"/>
    <mergeCell ref="C11:E11"/>
    <mergeCell ref="C12:E12"/>
    <mergeCell ref="C13:E13"/>
    <mergeCell ref="C14:E1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8"/>
  <sheetViews>
    <sheetView workbookViewId="0">
      <selection activeCell="C23" sqref="C23:E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80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945670.8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2232.33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152534.07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8366.76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10845.52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29339.8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115</v>
      </c>
      <c r="B17" s="6">
        <v>3213</v>
      </c>
      <c r="C17" s="10" t="s">
        <v>107</v>
      </c>
      <c r="D17" s="11"/>
      <c r="E17" s="12"/>
    </row>
    <row r="18" spans="1:5" x14ac:dyDescent="0.25">
      <c r="A18" s="5">
        <v>46119.5</v>
      </c>
      <c r="B18" s="6">
        <v>3214</v>
      </c>
      <c r="C18" s="43" t="s">
        <v>11</v>
      </c>
      <c r="D18" s="44"/>
      <c r="E18" s="45"/>
    </row>
    <row r="19" spans="1:5" x14ac:dyDescent="0.25">
      <c r="A19" s="5">
        <v>50.4</v>
      </c>
      <c r="B19" s="6">
        <v>3221</v>
      </c>
      <c r="C19" s="55" t="s">
        <v>12</v>
      </c>
      <c r="D19" s="56"/>
      <c r="E19" s="57"/>
    </row>
    <row r="20" spans="1:5" x14ac:dyDescent="0.25">
      <c r="A20" s="5">
        <v>15.19</v>
      </c>
      <c r="B20" s="6">
        <v>3225</v>
      </c>
      <c r="C20" s="7" t="s">
        <v>108</v>
      </c>
      <c r="D20" s="8"/>
      <c r="E20" s="9"/>
    </row>
    <row r="21" spans="1:5" x14ac:dyDescent="0.25">
      <c r="A21" s="5">
        <v>119.79</v>
      </c>
      <c r="B21" s="6">
        <v>3239</v>
      </c>
      <c r="C21" s="43" t="s">
        <v>13</v>
      </c>
      <c r="D21" s="44"/>
      <c r="E21" s="45"/>
    </row>
    <row r="22" spans="1:5" x14ac:dyDescent="0.25">
      <c r="A22" s="5">
        <v>726.2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1070.0999999999999</v>
      </c>
      <c r="B23" s="6">
        <v>3291</v>
      </c>
      <c r="C23" s="43" t="s">
        <v>15</v>
      </c>
      <c r="D23" s="44"/>
      <c r="E23" s="45"/>
    </row>
    <row r="24" spans="1:5" x14ac:dyDescent="0.25">
      <c r="A24" s="5">
        <v>1552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1198757.46</v>
      </c>
      <c r="B26" s="49" t="s">
        <v>81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customHeight="1" x14ac:dyDescent="0.25">
      <c r="A30" s="24" t="s">
        <v>25</v>
      </c>
      <c r="B30" s="16" t="s">
        <v>23</v>
      </c>
      <c r="C30" s="16" t="s">
        <v>23</v>
      </c>
      <c r="D30" s="25">
        <v>72.63</v>
      </c>
      <c r="E30" s="18" t="s">
        <v>24</v>
      </c>
    </row>
    <row r="31" spans="1:5" s="23" customFormat="1" ht="54.95" customHeight="1" x14ac:dyDescent="0.25">
      <c r="A31" s="24" t="s">
        <v>49</v>
      </c>
      <c r="B31" s="16" t="s">
        <v>23</v>
      </c>
      <c r="C31" s="16" t="s">
        <v>23</v>
      </c>
      <c r="D31" s="25">
        <v>72.63</v>
      </c>
      <c r="E31" s="18" t="s">
        <v>24</v>
      </c>
    </row>
    <row r="32" spans="1:5" s="23" customFormat="1" ht="54.95" customHeight="1" x14ac:dyDescent="0.25">
      <c r="A32" s="24" t="s">
        <v>50</v>
      </c>
      <c r="B32" s="16" t="s">
        <v>23</v>
      </c>
      <c r="C32" s="16" t="s">
        <v>23</v>
      </c>
      <c r="D32" s="25">
        <v>69.349999999999994</v>
      </c>
      <c r="E32" s="18" t="s">
        <v>24</v>
      </c>
    </row>
    <row r="33" spans="1:5" s="23" customFormat="1" ht="54.95" customHeight="1" x14ac:dyDescent="0.25">
      <c r="A33" s="24" t="s">
        <v>83</v>
      </c>
      <c r="B33" s="16" t="s">
        <v>23</v>
      </c>
      <c r="C33" s="16" t="s">
        <v>23</v>
      </c>
      <c r="D33" s="25">
        <v>72.63</v>
      </c>
      <c r="E33" s="18" t="s">
        <v>24</v>
      </c>
    </row>
    <row r="34" spans="1:5" s="23" customFormat="1" ht="54.95" customHeight="1" x14ac:dyDescent="0.25">
      <c r="A34" s="24" t="s">
        <v>84</v>
      </c>
      <c r="B34" s="16" t="s">
        <v>23</v>
      </c>
      <c r="C34" s="16" t="s">
        <v>23</v>
      </c>
      <c r="D34" s="25">
        <v>69.349999999999994</v>
      </c>
      <c r="E34" s="18" t="s">
        <v>24</v>
      </c>
    </row>
    <row r="35" spans="1:5" s="23" customFormat="1" ht="54.95" customHeight="1" x14ac:dyDescent="0.25">
      <c r="A35" s="24" t="s">
        <v>85</v>
      </c>
      <c r="B35" s="16" t="s">
        <v>23</v>
      </c>
      <c r="C35" s="16" t="s">
        <v>23</v>
      </c>
      <c r="D35" s="25">
        <v>69.349999999999994</v>
      </c>
      <c r="E35" s="18" t="s">
        <v>24</v>
      </c>
    </row>
    <row r="36" spans="1:5" s="23" customFormat="1" ht="54.95" customHeight="1" x14ac:dyDescent="0.25">
      <c r="A36" s="24" t="s">
        <v>86</v>
      </c>
      <c r="B36" s="16" t="s">
        <v>23</v>
      </c>
      <c r="C36" s="16" t="s">
        <v>23</v>
      </c>
      <c r="D36" s="25">
        <v>83.4</v>
      </c>
      <c r="E36" s="18" t="s">
        <v>24</v>
      </c>
    </row>
    <row r="37" spans="1:5" s="23" customFormat="1" ht="54.95" customHeight="1" x14ac:dyDescent="0.25">
      <c r="A37" s="24" t="s">
        <v>53</v>
      </c>
      <c r="B37" s="16" t="s">
        <v>23</v>
      </c>
      <c r="C37" s="16" t="s">
        <v>23</v>
      </c>
      <c r="D37" s="25">
        <v>69.349999999999994</v>
      </c>
      <c r="E37" s="18" t="s">
        <v>24</v>
      </c>
    </row>
    <row r="38" spans="1:5" s="23" customFormat="1" ht="54.95" customHeight="1" x14ac:dyDescent="0.25">
      <c r="A38" s="24" t="s">
        <v>87</v>
      </c>
      <c r="B38" s="16" t="s">
        <v>23</v>
      </c>
      <c r="C38" s="16" t="s">
        <v>23</v>
      </c>
      <c r="D38" s="25">
        <v>69.349999999999994</v>
      </c>
      <c r="E38" s="18" t="s">
        <v>24</v>
      </c>
    </row>
    <row r="39" spans="1:5" s="23" customFormat="1" ht="54.95" customHeight="1" x14ac:dyDescent="0.25">
      <c r="A39" s="24" t="s">
        <v>88</v>
      </c>
      <c r="B39" s="16" t="s">
        <v>23</v>
      </c>
      <c r="C39" s="16" t="s">
        <v>23</v>
      </c>
      <c r="D39" s="25">
        <v>72.63</v>
      </c>
      <c r="E39" s="18" t="s">
        <v>24</v>
      </c>
    </row>
    <row r="40" spans="1:5" s="23" customFormat="1" ht="54.95" customHeight="1" x14ac:dyDescent="0.25">
      <c r="A40" s="24" t="s">
        <v>54</v>
      </c>
      <c r="B40" s="16" t="s">
        <v>23</v>
      </c>
      <c r="C40" s="16" t="s">
        <v>23</v>
      </c>
      <c r="D40" s="25">
        <v>1563.4</v>
      </c>
      <c r="E40" s="18" t="s">
        <v>24</v>
      </c>
    </row>
    <row r="41" spans="1:5" s="23" customFormat="1" ht="54.95" customHeight="1" x14ac:dyDescent="0.25">
      <c r="A41" s="24" t="s">
        <v>89</v>
      </c>
      <c r="B41" s="16" t="s">
        <v>23</v>
      </c>
      <c r="C41" s="16" t="s">
        <v>23</v>
      </c>
      <c r="D41" s="25">
        <v>69.349999999999994</v>
      </c>
      <c r="E41" s="18" t="s">
        <v>24</v>
      </c>
    </row>
    <row r="42" spans="1:5" s="23" customFormat="1" ht="54.95" customHeight="1" x14ac:dyDescent="0.25">
      <c r="A42" s="24" t="s">
        <v>90</v>
      </c>
      <c r="B42" s="16" t="s">
        <v>23</v>
      </c>
      <c r="C42" s="16" t="s">
        <v>23</v>
      </c>
      <c r="D42" s="25">
        <v>69.349999999999994</v>
      </c>
      <c r="E42" s="18" t="s">
        <v>24</v>
      </c>
    </row>
    <row r="43" spans="1:5" s="23" customFormat="1" ht="54.95" customHeight="1" x14ac:dyDescent="0.25">
      <c r="A43" s="24" t="s">
        <v>57</v>
      </c>
      <c r="B43" s="16" t="s">
        <v>23</v>
      </c>
      <c r="C43" s="16" t="s">
        <v>23</v>
      </c>
      <c r="D43" s="25">
        <v>72.63</v>
      </c>
      <c r="E43" s="18" t="s">
        <v>24</v>
      </c>
    </row>
    <row r="44" spans="1:5" s="23" customFormat="1" ht="54.95" customHeight="1" x14ac:dyDescent="0.25">
      <c r="A44" s="24" t="s">
        <v>58</v>
      </c>
      <c r="B44" s="16" t="s">
        <v>23</v>
      </c>
      <c r="C44" s="16" t="s">
        <v>23</v>
      </c>
      <c r="D44" s="25">
        <v>1563.4</v>
      </c>
      <c r="E44" s="18" t="s">
        <v>24</v>
      </c>
    </row>
    <row r="45" spans="1:5" s="23" customFormat="1" ht="54.95" customHeight="1" x14ac:dyDescent="0.25">
      <c r="A45" s="24" t="s">
        <v>91</v>
      </c>
      <c r="B45" s="16" t="s">
        <v>23</v>
      </c>
      <c r="C45" s="16" t="s">
        <v>23</v>
      </c>
      <c r="D45" s="25">
        <v>99.08</v>
      </c>
      <c r="E45" s="18" t="s">
        <v>24</v>
      </c>
    </row>
    <row r="46" spans="1:5" s="23" customFormat="1" ht="54.95" customHeight="1" x14ac:dyDescent="0.25">
      <c r="A46" s="24" t="s">
        <v>92</v>
      </c>
      <c r="B46" s="16" t="s">
        <v>23</v>
      </c>
      <c r="C46" s="16" t="s">
        <v>23</v>
      </c>
      <c r="D46" s="25">
        <v>69.349999999999994</v>
      </c>
      <c r="E46" s="18" t="s">
        <v>24</v>
      </c>
    </row>
    <row r="47" spans="1:5" s="23" customFormat="1" ht="54.95" customHeight="1" x14ac:dyDescent="0.25">
      <c r="A47" s="24" t="s">
        <v>93</v>
      </c>
      <c r="B47" s="16" t="s">
        <v>23</v>
      </c>
      <c r="C47" s="16" t="s">
        <v>23</v>
      </c>
      <c r="D47" s="25">
        <v>69.349999999999994</v>
      </c>
      <c r="E47" s="18" t="s">
        <v>24</v>
      </c>
    </row>
    <row r="48" spans="1:5" s="23" customFormat="1" ht="54.95" customHeight="1" x14ac:dyDescent="0.25">
      <c r="A48" s="24" t="s">
        <v>94</v>
      </c>
      <c r="B48" s="16" t="s">
        <v>23</v>
      </c>
      <c r="C48" s="16" t="s">
        <v>23</v>
      </c>
      <c r="D48" s="25">
        <v>72.63</v>
      </c>
      <c r="E48" s="18" t="s">
        <v>24</v>
      </c>
    </row>
    <row r="49" spans="1:5" s="23" customFormat="1" ht="54.95" customHeight="1" x14ac:dyDescent="0.25">
      <c r="A49" s="24" t="s">
        <v>95</v>
      </c>
      <c r="B49" s="16" t="s">
        <v>23</v>
      </c>
      <c r="C49" s="16" t="s">
        <v>23</v>
      </c>
      <c r="D49" s="25">
        <v>72.63</v>
      </c>
      <c r="E49" s="18" t="s">
        <v>24</v>
      </c>
    </row>
    <row r="50" spans="1:5" s="23" customFormat="1" ht="54.95" customHeight="1" x14ac:dyDescent="0.25">
      <c r="A50" s="24" t="s">
        <v>96</v>
      </c>
      <c r="B50" s="16" t="s">
        <v>23</v>
      </c>
      <c r="C50" s="16" t="s">
        <v>23</v>
      </c>
      <c r="D50" s="25">
        <v>72.63</v>
      </c>
      <c r="E50" s="18" t="s">
        <v>24</v>
      </c>
    </row>
    <row r="51" spans="1:5" s="23" customFormat="1" ht="54.95" customHeight="1" x14ac:dyDescent="0.25">
      <c r="A51" s="24" t="s">
        <v>97</v>
      </c>
      <c r="B51" s="16" t="s">
        <v>23</v>
      </c>
      <c r="C51" s="16" t="s">
        <v>23</v>
      </c>
      <c r="D51" s="25">
        <v>69.349999999999994</v>
      </c>
      <c r="E51" s="18" t="s">
        <v>24</v>
      </c>
    </row>
    <row r="52" spans="1:5" s="23" customFormat="1" ht="54.95" customHeight="1" x14ac:dyDescent="0.25">
      <c r="A52" s="24" t="s">
        <v>98</v>
      </c>
      <c r="B52" s="16" t="s">
        <v>23</v>
      </c>
      <c r="C52" s="16" t="s">
        <v>23</v>
      </c>
      <c r="D52" s="25">
        <v>69.349999999999994</v>
      </c>
      <c r="E52" s="18" t="s">
        <v>24</v>
      </c>
    </row>
    <row r="53" spans="1:5" s="23" customFormat="1" ht="54.95" customHeight="1" x14ac:dyDescent="0.25">
      <c r="A53" s="24" t="s">
        <v>99</v>
      </c>
      <c r="B53" s="16" t="s">
        <v>23</v>
      </c>
      <c r="C53" s="16" t="s">
        <v>23</v>
      </c>
      <c r="D53" s="25">
        <v>69.349999999999994</v>
      </c>
      <c r="E53" s="18" t="s">
        <v>24</v>
      </c>
    </row>
    <row r="54" spans="1:5" s="23" customFormat="1" ht="54.95" customHeight="1" x14ac:dyDescent="0.25">
      <c r="A54" s="24" t="s">
        <v>65</v>
      </c>
      <c r="B54" s="16" t="s">
        <v>23</v>
      </c>
      <c r="C54" s="16" t="s">
        <v>23</v>
      </c>
      <c r="D54" s="25">
        <v>69.349999999999994</v>
      </c>
      <c r="E54" s="18" t="s">
        <v>24</v>
      </c>
    </row>
    <row r="55" spans="1:5" s="23" customFormat="1" ht="54.95" customHeight="1" x14ac:dyDescent="0.25">
      <c r="A55" s="24" t="s">
        <v>100</v>
      </c>
      <c r="B55" s="16" t="s">
        <v>23</v>
      </c>
      <c r="C55" s="16" t="s">
        <v>23</v>
      </c>
      <c r="D55" s="25">
        <v>69.349999999999994</v>
      </c>
      <c r="E55" s="18" t="s">
        <v>24</v>
      </c>
    </row>
    <row r="56" spans="1:5" s="23" customFormat="1" ht="54.95" customHeight="1" x14ac:dyDescent="0.25">
      <c r="A56" s="24" t="s">
        <v>101</v>
      </c>
      <c r="B56" s="16" t="s">
        <v>23</v>
      </c>
      <c r="C56" s="16" t="s">
        <v>23</v>
      </c>
      <c r="D56" s="25">
        <v>72.63</v>
      </c>
      <c r="E56" s="18" t="s">
        <v>24</v>
      </c>
    </row>
    <row r="57" spans="1:5" s="23" customFormat="1" ht="54.95" customHeight="1" x14ac:dyDescent="0.25">
      <c r="A57" s="24" t="s">
        <v>41</v>
      </c>
      <c r="B57" s="16" t="s">
        <v>23</v>
      </c>
      <c r="C57" s="16" t="s">
        <v>23</v>
      </c>
      <c r="D57" s="25">
        <v>85.48</v>
      </c>
      <c r="E57" s="18" t="s">
        <v>24</v>
      </c>
    </row>
    <row r="58" spans="1:5" s="23" customFormat="1" ht="54.95" customHeight="1" x14ac:dyDescent="0.25">
      <c r="A58" s="24" t="s">
        <v>66</v>
      </c>
      <c r="B58" s="16" t="s">
        <v>23</v>
      </c>
      <c r="C58" s="16" t="s">
        <v>23</v>
      </c>
      <c r="D58" s="25">
        <v>69.349999999999994</v>
      </c>
      <c r="E58" s="18" t="s">
        <v>24</v>
      </c>
    </row>
    <row r="59" spans="1:5" s="23" customFormat="1" ht="54.95" customHeight="1" x14ac:dyDescent="0.25">
      <c r="A59" s="24" t="s">
        <v>43</v>
      </c>
      <c r="B59" s="16" t="s">
        <v>23</v>
      </c>
      <c r="C59" s="16" t="s">
        <v>23</v>
      </c>
      <c r="D59" s="25">
        <v>69.349999999999994</v>
      </c>
      <c r="E59" s="18" t="s">
        <v>24</v>
      </c>
    </row>
    <row r="60" spans="1:5" s="23" customFormat="1" ht="54.95" customHeight="1" x14ac:dyDescent="0.25">
      <c r="A60" s="24" t="s">
        <v>102</v>
      </c>
      <c r="B60" s="16" t="s">
        <v>23</v>
      </c>
      <c r="C60" s="16" t="s">
        <v>23</v>
      </c>
      <c r="D60" s="25">
        <v>145.24</v>
      </c>
      <c r="E60" s="18" t="s">
        <v>24</v>
      </c>
    </row>
    <row r="61" spans="1:5" s="23" customFormat="1" ht="54.95" customHeight="1" x14ac:dyDescent="0.25">
      <c r="A61" s="24" t="s">
        <v>103</v>
      </c>
      <c r="B61" s="16" t="s">
        <v>23</v>
      </c>
      <c r="C61" s="16" t="s">
        <v>23</v>
      </c>
      <c r="D61" s="25">
        <v>103.75</v>
      </c>
      <c r="E61" s="18" t="s">
        <v>24</v>
      </c>
    </row>
    <row r="62" spans="1:5" s="23" customFormat="1" ht="54.95" customHeight="1" x14ac:dyDescent="0.25">
      <c r="A62" s="24" t="s">
        <v>70</v>
      </c>
      <c r="B62" s="16" t="s">
        <v>23</v>
      </c>
      <c r="C62" s="16" t="s">
        <v>23</v>
      </c>
      <c r="D62" s="25">
        <v>72.63</v>
      </c>
      <c r="E62" s="18" t="s">
        <v>24</v>
      </c>
    </row>
    <row r="63" spans="1:5" s="23" customFormat="1" ht="54.95" customHeight="1" x14ac:dyDescent="0.25">
      <c r="A63" s="24" t="s">
        <v>104</v>
      </c>
      <c r="B63" s="16" t="s">
        <v>23</v>
      </c>
      <c r="C63" s="16" t="s">
        <v>23</v>
      </c>
      <c r="D63" s="25">
        <v>69.349999999999994</v>
      </c>
      <c r="E63" s="18" t="s">
        <v>24</v>
      </c>
    </row>
    <row r="64" spans="1:5" s="23" customFormat="1" ht="54.95" customHeight="1" x14ac:dyDescent="0.25">
      <c r="A64" s="24" t="s">
        <v>105</v>
      </c>
      <c r="B64" s="16" t="s">
        <v>23</v>
      </c>
      <c r="C64" s="16" t="s">
        <v>23</v>
      </c>
      <c r="D64" s="25">
        <v>69.349999999999994</v>
      </c>
      <c r="E64" s="18" t="s">
        <v>24</v>
      </c>
    </row>
    <row r="65" spans="1:5" s="23" customFormat="1" ht="54.95" customHeight="1" x14ac:dyDescent="0.25">
      <c r="A65" s="24" t="s">
        <v>72</v>
      </c>
      <c r="B65" s="16" t="s">
        <v>23</v>
      </c>
      <c r="C65" s="16" t="s">
        <v>23</v>
      </c>
      <c r="D65" s="25">
        <v>69.349999999999994</v>
      </c>
      <c r="E65" s="18" t="s">
        <v>24</v>
      </c>
    </row>
    <row r="66" spans="1:5" s="23" customFormat="1" ht="54.95" customHeight="1" x14ac:dyDescent="0.25">
      <c r="A66" s="24" t="s">
        <v>106</v>
      </c>
      <c r="B66" s="16" t="s">
        <v>23</v>
      </c>
      <c r="C66" s="16" t="s">
        <v>23</v>
      </c>
      <c r="D66" s="25">
        <v>103.75</v>
      </c>
      <c r="E66" s="18" t="s">
        <v>24</v>
      </c>
    </row>
    <row r="67" spans="1:5" s="23" customFormat="1" ht="54.95" customHeight="1" x14ac:dyDescent="0.25">
      <c r="A67" s="24" t="s">
        <v>47</v>
      </c>
      <c r="B67" s="16" t="s">
        <v>23</v>
      </c>
      <c r="C67" s="16" t="s">
        <v>23</v>
      </c>
      <c r="D67" s="25">
        <v>69.349999999999994</v>
      </c>
      <c r="E67" s="18" t="s">
        <v>24</v>
      </c>
    </row>
    <row r="68" spans="1:5" x14ac:dyDescent="0.25">
      <c r="A68" s="52" t="s">
        <v>82</v>
      </c>
      <c r="B68" s="53"/>
      <c r="C68" s="54"/>
      <c r="D68" s="19">
        <f>SUM(D30:D67)</f>
        <v>5860.8000000000047</v>
      </c>
      <c r="E68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3:E23"/>
    <mergeCell ref="C24:E24"/>
    <mergeCell ref="B26:E26"/>
    <mergeCell ref="A68:C68"/>
    <mergeCell ref="C15:E15"/>
    <mergeCell ref="C16:E16"/>
    <mergeCell ref="C18:E18"/>
    <mergeCell ref="C19:E19"/>
    <mergeCell ref="C21:E21"/>
    <mergeCell ref="C22:E22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1"/>
  <sheetViews>
    <sheetView topLeftCell="A61" workbookViewId="0">
      <selection activeCell="D67" sqref="D6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982879.3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3773.42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158977.34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11334.73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10243.24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28087.65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46584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45.98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15.99</v>
      </c>
      <c r="B19" s="6">
        <v>3225</v>
      </c>
      <c r="C19" s="7" t="s">
        <v>108</v>
      </c>
      <c r="D19" s="8"/>
      <c r="E19" s="9"/>
    </row>
    <row r="20" spans="1:5" x14ac:dyDescent="0.25">
      <c r="A20" s="5">
        <v>94</v>
      </c>
      <c r="B20" s="6">
        <v>3239</v>
      </c>
      <c r="C20" s="43" t="s">
        <v>13</v>
      </c>
      <c r="D20" s="44"/>
      <c r="E20" s="45"/>
    </row>
    <row r="21" spans="1:5" x14ac:dyDescent="0.25">
      <c r="A21" s="5">
        <v>385.61</v>
      </c>
      <c r="B21" s="6">
        <v>3241</v>
      </c>
      <c r="C21" s="55" t="s">
        <v>14</v>
      </c>
      <c r="D21" s="56"/>
      <c r="E21" s="57"/>
    </row>
    <row r="22" spans="1:5" x14ac:dyDescent="0.25">
      <c r="A22" s="5">
        <v>1031.8699999999999</v>
      </c>
      <c r="B22" s="6">
        <v>3291</v>
      </c>
      <c r="C22" s="43" t="s">
        <v>15</v>
      </c>
      <c r="D22" s="44"/>
      <c r="E22" s="45"/>
    </row>
    <row r="23" spans="1:5" x14ac:dyDescent="0.25">
      <c r="A23" s="5">
        <v>97.7</v>
      </c>
      <c r="B23" s="6">
        <v>3293</v>
      </c>
      <c r="C23" s="10" t="s">
        <v>16</v>
      </c>
      <c r="D23" s="11"/>
      <c r="E23" s="12"/>
    </row>
    <row r="24" spans="1:5" x14ac:dyDescent="0.25">
      <c r="A24" s="5">
        <v>1592.08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1245142.9100000001</v>
      </c>
      <c r="B26" s="49" t="s">
        <v>143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customHeight="1" x14ac:dyDescent="0.25">
      <c r="A30" s="22" t="s">
        <v>109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25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110</v>
      </c>
      <c r="B32" s="16" t="s">
        <v>23</v>
      </c>
      <c r="C32" s="16" t="s">
        <v>23</v>
      </c>
      <c r="D32" s="17">
        <v>85.48</v>
      </c>
      <c r="E32" s="26" t="s">
        <v>24</v>
      </c>
    </row>
    <row r="33" spans="1:5" ht="54.95" customHeight="1" x14ac:dyDescent="0.25">
      <c r="A33" s="22" t="s">
        <v>111</v>
      </c>
      <c r="B33" s="16" t="s">
        <v>23</v>
      </c>
      <c r="C33" s="16" t="s">
        <v>23</v>
      </c>
      <c r="D33" s="17">
        <v>173.75</v>
      </c>
      <c r="E33" s="26" t="s">
        <v>24</v>
      </c>
    </row>
    <row r="34" spans="1:5" ht="54.95" customHeight="1" x14ac:dyDescent="0.25">
      <c r="A34" s="22" t="s">
        <v>51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72.06</v>
      </c>
      <c r="E36" s="26" t="s">
        <v>24</v>
      </c>
    </row>
    <row r="37" spans="1:5" ht="54.95" customHeight="1" x14ac:dyDescent="0.25">
      <c r="A37" s="22" t="s">
        <v>113</v>
      </c>
      <c r="B37" s="16" t="s">
        <v>23</v>
      </c>
      <c r="C37" s="16" t="s">
        <v>23</v>
      </c>
      <c r="D37" s="17">
        <v>215.47</v>
      </c>
      <c r="E37" s="26" t="s">
        <v>24</v>
      </c>
    </row>
    <row r="38" spans="1:5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114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115</v>
      </c>
      <c r="B40" s="16" t="s">
        <v>23</v>
      </c>
      <c r="C40" s="16" t="s">
        <v>23</v>
      </c>
      <c r="D40" s="17">
        <v>215.47</v>
      </c>
      <c r="E40" s="26" t="s">
        <v>24</v>
      </c>
    </row>
    <row r="41" spans="1:5" ht="54.95" customHeight="1" x14ac:dyDescent="0.25">
      <c r="A41" s="22" t="s">
        <v>116</v>
      </c>
      <c r="B41" s="16" t="s">
        <v>23</v>
      </c>
      <c r="C41" s="16" t="s">
        <v>23</v>
      </c>
      <c r="D41" s="17">
        <v>173.75</v>
      </c>
      <c r="E41" s="26" t="s">
        <v>24</v>
      </c>
    </row>
    <row r="42" spans="1:5" ht="54.95" customHeight="1" x14ac:dyDescent="0.25">
      <c r="A42" s="22" t="s">
        <v>53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87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88</v>
      </c>
      <c r="B44" s="16" t="s">
        <v>23</v>
      </c>
      <c r="C44" s="16" t="s">
        <v>23</v>
      </c>
      <c r="D44" s="17">
        <v>144.11000000000001</v>
      </c>
      <c r="E44" s="26" t="s">
        <v>24</v>
      </c>
    </row>
    <row r="45" spans="1:5" ht="54.95" customHeight="1" x14ac:dyDescent="0.25">
      <c r="A45" s="22" t="s">
        <v>89</v>
      </c>
      <c r="B45" s="16" t="s">
        <v>23</v>
      </c>
      <c r="C45" s="16" t="s">
        <v>23</v>
      </c>
      <c r="D45" s="17">
        <v>69.349999999999994</v>
      </c>
      <c r="E45" s="26" t="s">
        <v>24</v>
      </c>
    </row>
    <row r="46" spans="1:5" ht="54.95" customHeight="1" x14ac:dyDescent="0.25">
      <c r="A46" s="22" t="s">
        <v>117</v>
      </c>
      <c r="B46" s="16" t="s">
        <v>23</v>
      </c>
      <c r="C46" s="16" t="s">
        <v>23</v>
      </c>
      <c r="D46" s="17">
        <v>102.94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57</v>
      </c>
      <c r="B48" s="16" t="s">
        <v>23</v>
      </c>
      <c r="C48" s="16" t="s">
        <v>23</v>
      </c>
      <c r="D48" s="17">
        <v>144.11000000000001</v>
      </c>
      <c r="E48" s="26" t="s">
        <v>24</v>
      </c>
    </row>
    <row r="49" spans="1:5" ht="54.95" customHeight="1" x14ac:dyDescent="0.25">
      <c r="A49" s="22" t="s">
        <v>119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93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120</v>
      </c>
      <c r="B51" s="16" t="s">
        <v>23</v>
      </c>
      <c r="C51" s="16" t="s">
        <v>23</v>
      </c>
      <c r="D51" s="17">
        <v>188.25</v>
      </c>
      <c r="E51" s="26" t="s">
        <v>24</v>
      </c>
    </row>
    <row r="52" spans="1:5" ht="54.95" customHeight="1" x14ac:dyDescent="0.25">
      <c r="A52" s="22" t="s">
        <v>94</v>
      </c>
      <c r="B52" s="16" t="s">
        <v>23</v>
      </c>
      <c r="C52" s="16" t="s">
        <v>23</v>
      </c>
      <c r="D52" s="17">
        <v>72.06</v>
      </c>
      <c r="E52" s="26" t="s">
        <v>24</v>
      </c>
    </row>
    <row r="53" spans="1:5" ht="54.95" customHeight="1" x14ac:dyDescent="0.25">
      <c r="A53" s="22" t="s">
        <v>60</v>
      </c>
      <c r="B53" s="16" t="s">
        <v>23</v>
      </c>
      <c r="C53" s="16" t="s">
        <v>23</v>
      </c>
      <c r="D53" s="17">
        <v>277.93</v>
      </c>
      <c r="E53" s="26" t="s">
        <v>24</v>
      </c>
    </row>
    <row r="54" spans="1:5" ht="54.95" customHeight="1" x14ac:dyDescent="0.25">
      <c r="A54" s="22" t="s">
        <v>95</v>
      </c>
      <c r="B54" s="16" t="s">
        <v>23</v>
      </c>
      <c r="C54" s="16" t="s">
        <v>23</v>
      </c>
      <c r="D54" s="17">
        <v>72.06</v>
      </c>
      <c r="E54" s="26" t="s">
        <v>24</v>
      </c>
    </row>
    <row r="55" spans="1:5" ht="54.95" customHeight="1" x14ac:dyDescent="0.25">
      <c r="A55" s="22" t="s">
        <v>121</v>
      </c>
      <c r="B55" s="16" t="s">
        <v>23</v>
      </c>
      <c r="C55" s="16" t="s">
        <v>23</v>
      </c>
      <c r="D55" s="17">
        <v>215.47</v>
      </c>
      <c r="E55" s="26" t="s">
        <v>24</v>
      </c>
    </row>
    <row r="56" spans="1:5" ht="54.95" customHeight="1" x14ac:dyDescent="0.25">
      <c r="A56" s="22" t="s">
        <v>122</v>
      </c>
      <c r="B56" s="16" t="s">
        <v>23</v>
      </c>
      <c r="C56" s="16" t="s">
        <v>23</v>
      </c>
      <c r="D56" s="17">
        <v>215.47</v>
      </c>
      <c r="E56" s="26" t="s">
        <v>24</v>
      </c>
    </row>
    <row r="57" spans="1:5" ht="54.95" customHeight="1" x14ac:dyDescent="0.25">
      <c r="A57" s="22" t="s">
        <v>123</v>
      </c>
      <c r="B57" s="16" t="s">
        <v>23</v>
      </c>
      <c r="C57" s="16" t="s">
        <v>23</v>
      </c>
      <c r="D57" s="17">
        <v>72.06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99.08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125</v>
      </c>
      <c r="B61" s="16" t="s">
        <v>23</v>
      </c>
      <c r="C61" s="16" t="s">
        <v>23</v>
      </c>
      <c r="D61" s="17">
        <v>161.6</v>
      </c>
      <c r="E61" s="26" t="s">
        <v>24</v>
      </c>
    </row>
    <row r="62" spans="1:5" ht="54.95" customHeight="1" x14ac:dyDescent="0.25">
      <c r="A62" s="22" t="s">
        <v>62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39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63</v>
      </c>
      <c r="B64" s="16" t="s">
        <v>23</v>
      </c>
      <c r="C64" s="16" t="s">
        <v>23</v>
      </c>
      <c r="D64" s="17">
        <v>102.94</v>
      </c>
      <c r="E64" s="26" t="s">
        <v>24</v>
      </c>
    </row>
    <row r="65" spans="1:5" ht="54.95" customHeight="1" x14ac:dyDescent="0.25">
      <c r="A65" s="22" t="s">
        <v>64</v>
      </c>
      <c r="B65" s="16" t="s">
        <v>23</v>
      </c>
      <c r="C65" s="16" t="s">
        <v>23</v>
      </c>
      <c r="D65" s="17">
        <v>69.349999999999994</v>
      </c>
      <c r="E65" s="26" t="s">
        <v>24</v>
      </c>
    </row>
    <row r="66" spans="1:5" ht="54.95" customHeight="1" x14ac:dyDescent="0.25">
      <c r="A66" s="22" t="s">
        <v>65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40</v>
      </c>
      <c r="B67" s="16" t="s">
        <v>23</v>
      </c>
      <c r="C67" s="16" t="s">
        <v>23</v>
      </c>
      <c r="D67" s="17">
        <v>4116.0600000000004</v>
      </c>
      <c r="E67" s="26" t="s">
        <v>24</v>
      </c>
    </row>
    <row r="68" spans="1:5" s="23" customFormat="1" ht="54.95" customHeight="1" x14ac:dyDescent="0.25">
      <c r="A68" s="22" t="s">
        <v>126</v>
      </c>
      <c r="B68" s="16" t="s">
        <v>23</v>
      </c>
      <c r="C68" s="16" t="s">
        <v>23</v>
      </c>
      <c r="D68" s="17">
        <v>173.75</v>
      </c>
      <c r="E68" s="18" t="s">
        <v>24</v>
      </c>
    </row>
    <row r="69" spans="1:5" s="23" customFormat="1" ht="54.95" customHeight="1" x14ac:dyDescent="0.25">
      <c r="A69" s="22" t="s">
        <v>127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128</v>
      </c>
      <c r="B70" s="16" t="s">
        <v>23</v>
      </c>
      <c r="C70" s="16" t="s">
        <v>23</v>
      </c>
      <c r="D70" s="17">
        <v>215.47</v>
      </c>
      <c r="E70" s="18" t="s">
        <v>24</v>
      </c>
    </row>
    <row r="71" spans="1:5" s="23" customFormat="1" ht="54.95" customHeight="1" x14ac:dyDescent="0.25">
      <c r="A71" s="22" t="s">
        <v>129</v>
      </c>
      <c r="B71" s="16" t="s">
        <v>23</v>
      </c>
      <c r="C71" s="16" t="s">
        <v>23</v>
      </c>
      <c r="D71" s="17">
        <v>72.06</v>
      </c>
      <c r="E71" s="18" t="s">
        <v>24</v>
      </c>
    </row>
    <row r="72" spans="1:5" s="23" customFormat="1" ht="54.95" customHeight="1" x14ac:dyDescent="0.25">
      <c r="A72" s="22" t="s">
        <v>43</v>
      </c>
      <c r="B72" s="16" t="s">
        <v>23</v>
      </c>
      <c r="C72" s="16" t="s">
        <v>23</v>
      </c>
      <c r="D72" s="17">
        <v>69.349999999999994</v>
      </c>
      <c r="E72" s="18" t="s">
        <v>24</v>
      </c>
    </row>
    <row r="73" spans="1:5" s="23" customFormat="1" ht="54.95" customHeight="1" x14ac:dyDescent="0.25">
      <c r="A73" s="22" t="s">
        <v>68</v>
      </c>
      <c r="B73" s="16" t="s">
        <v>23</v>
      </c>
      <c r="C73" s="16" t="s">
        <v>23</v>
      </c>
      <c r="D73" s="17">
        <v>69.349999999999994</v>
      </c>
      <c r="E73" s="18" t="s">
        <v>24</v>
      </c>
    </row>
    <row r="74" spans="1:5" s="23" customFormat="1" ht="54.95" customHeight="1" x14ac:dyDescent="0.25">
      <c r="A74" s="22" t="s">
        <v>130</v>
      </c>
      <c r="B74" s="16" t="s">
        <v>23</v>
      </c>
      <c r="C74" s="16" t="s">
        <v>23</v>
      </c>
      <c r="D74" s="17">
        <v>69.349999999999994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72.06</v>
      </c>
      <c r="E75" s="18" t="s">
        <v>24</v>
      </c>
    </row>
    <row r="76" spans="1:5" s="23" customFormat="1" ht="54.95" customHeight="1" x14ac:dyDescent="0.25">
      <c r="A76" s="22" t="s">
        <v>131</v>
      </c>
      <c r="B76" s="16" t="s">
        <v>23</v>
      </c>
      <c r="C76" s="16" t="s">
        <v>23</v>
      </c>
      <c r="D76" s="17">
        <v>102.94</v>
      </c>
      <c r="E76" s="18" t="s">
        <v>24</v>
      </c>
    </row>
    <row r="77" spans="1:5" s="23" customFormat="1" ht="54.95" customHeight="1" x14ac:dyDescent="0.25">
      <c r="A77" s="22" t="s">
        <v>132</v>
      </c>
      <c r="B77" s="16" t="s">
        <v>23</v>
      </c>
      <c r="C77" s="16" t="s">
        <v>23</v>
      </c>
      <c r="D77" s="17">
        <v>72.06</v>
      </c>
      <c r="E77" s="18" t="s">
        <v>24</v>
      </c>
    </row>
    <row r="78" spans="1:5" s="23" customFormat="1" ht="54.95" customHeight="1" x14ac:dyDescent="0.25">
      <c r="A78" s="22" t="s">
        <v>105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133</v>
      </c>
      <c r="B79" s="16" t="s">
        <v>23</v>
      </c>
      <c r="C79" s="16" t="s">
        <v>23</v>
      </c>
      <c r="D79" s="17">
        <v>138.71</v>
      </c>
      <c r="E79" s="18" t="s">
        <v>24</v>
      </c>
    </row>
    <row r="80" spans="1:5" s="23" customFormat="1" ht="54.95" customHeight="1" x14ac:dyDescent="0.25">
      <c r="A80" s="22" t="s">
        <v>134</v>
      </c>
      <c r="B80" s="16" t="s">
        <v>23</v>
      </c>
      <c r="C80" s="16" t="s">
        <v>23</v>
      </c>
      <c r="D80" s="17">
        <v>215.47</v>
      </c>
      <c r="E80" s="18" t="s">
        <v>24</v>
      </c>
    </row>
    <row r="81" spans="1:5" s="23" customFormat="1" ht="54.95" customHeight="1" x14ac:dyDescent="0.25">
      <c r="A81" s="22" t="s">
        <v>71</v>
      </c>
      <c r="B81" s="16" t="s">
        <v>23</v>
      </c>
      <c r="C81" s="16" t="s">
        <v>23</v>
      </c>
      <c r="D81" s="17">
        <v>69.349999999999994</v>
      </c>
      <c r="E81" s="18" t="s">
        <v>24</v>
      </c>
    </row>
    <row r="82" spans="1:5" s="23" customFormat="1" ht="54.95" customHeight="1" x14ac:dyDescent="0.25">
      <c r="A82" s="22" t="s">
        <v>135</v>
      </c>
      <c r="B82" s="16" t="s">
        <v>23</v>
      </c>
      <c r="C82" s="16" t="s">
        <v>23</v>
      </c>
      <c r="D82" s="17">
        <v>161.6</v>
      </c>
      <c r="E82" s="18" t="s">
        <v>24</v>
      </c>
    </row>
    <row r="83" spans="1:5" s="23" customFormat="1" ht="54.95" customHeight="1" x14ac:dyDescent="0.25">
      <c r="A83" s="22" t="s">
        <v>73</v>
      </c>
      <c r="B83" s="16" t="s">
        <v>23</v>
      </c>
      <c r="C83" s="16" t="s">
        <v>23</v>
      </c>
      <c r="D83" s="17">
        <v>69.349999999999994</v>
      </c>
      <c r="E83" s="18" t="s">
        <v>24</v>
      </c>
    </row>
    <row r="84" spans="1:5" s="23" customFormat="1" ht="54.95" customHeight="1" x14ac:dyDescent="0.25">
      <c r="A84" s="22" t="s">
        <v>136</v>
      </c>
      <c r="B84" s="16" t="s">
        <v>23</v>
      </c>
      <c r="C84" s="16" t="s">
        <v>23</v>
      </c>
      <c r="D84" s="17">
        <v>69.349999999999994</v>
      </c>
      <c r="E84" s="18" t="s">
        <v>24</v>
      </c>
    </row>
    <row r="85" spans="1:5" s="23" customFormat="1" ht="54.95" customHeight="1" x14ac:dyDescent="0.25">
      <c r="A85" s="22" t="s">
        <v>137</v>
      </c>
      <c r="B85" s="16" t="s">
        <v>23</v>
      </c>
      <c r="C85" s="16" t="s">
        <v>23</v>
      </c>
      <c r="D85" s="17">
        <v>72.06</v>
      </c>
      <c r="E85" s="18" t="s">
        <v>24</v>
      </c>
    </row>
    <row r="86" spans="1:5" s="23" customFormat="1" ht="54.95" customHeight="1" x14ac:dyDescent="0.25">
      <c r="A86" s="22" t="s">
        <v>138</v>
      </c>
      <c r="B86" s="16" t="s">
        <v>23</v>
      </c>
      <c r="C86" s="16" t="s">
        <v>23</v>
      </c>
      <c r="D86" s="17">
        <v>167.24</v>
      </c>
      <c r="E86" s="18" t="s">
        <v>24</v>
      </c>
    </row>
    <row r="87" spans="1:5" s="23" customFormat="1" ht="54.95" customHeight="1" x14ac:dyDescent="0.25">
      <c r="A87" s="22" t="s">
        <v>47</v>
      </c>
      <c r="B87" s="16" t="s">
        <v>23</v>
      </c>
      <c r="C87" s="16" t="s">
        <v>23</v>
      </c>
      <c r="D87" s="17">
        <v>69.349999999999994</v>
      </c>
      <c r="E87" s="18" t="s">
        <v>24</v>
      </c>
    </row>
    <row r="88" spans="1:5" s="23" customFormat="1" ht="54.95" customHeight="1" x14ac:dyDescent="0.25">
      <c r="A88" s="22" t="s">
        <v>139</v>
      </c>
      <c r="B88" s="16" t="s">
        <v>23</v>
      </c>
      <c r="C88" s="16" t="s">
        <v>23</v>
      </c>
      <c r="D88" s="17">
        <v>161.6</v>
      </c>
      <c r="E88" s="18" t="s">
        <v>24</v>
      </c>
    </row>
    <row r="89" spans="1:5" s="23" customFormat="1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18" t="s">
        <v>24</v>
      </c>
    </row>
    <row r="90" spans="1:5" s="23" customFormat="1" ht="54.95" customHeight="1" x14ac:dyDescent="0.25">
      <c r="A90" s="22" t="s">
        <v>141</v>
      </c>
      <c r="B90" s="16" t="s">
        <v>23</v>
      </c>
      <c r="C90" s="16" t="s">
        <v>23</v>
      </c>
      <c r="D90" s="17">
        <v>69.349999999999994</v>
      </c>
      <c r="E90" s="18" t="s">
        <v>24</v>
      </c>
    </row>
    <row r="91" spans="1:5" x14ac:dyDescent="0.25">
      <c r="A91" s="52" t="s">
        <v>142</v>
      </c>
      <c r="B91" s="53"/>
      <c r="C91" s="54"/>
      <c r="D91" s="19">
        <f>SUM(D30:D90)</f>
        <v>10621.01</v>
      </c>
      <c r="E91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2:E22"/>
    <mergeCell ref="C24:E24"/>
    <mergeCell ref="B26:E26"/>
    <mergeCell ref="A91:C91"/>
    <mergeCell ref="C15:E15"/>
    <mergeCell ref="C16:E16"/>
    <mergeCell ref="C17:E17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19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145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981284.43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2718.4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159030.68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71748.88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28793.26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29.82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25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403.82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1426.8</v>
      </c>
      <c r="B21" s="6">
        <v>3291</v>
      </c>
      <c r="C21" s="43" t="s">
        <v>15</v>
      </c>
      <c r="D21" s="44"/>
      <c r="E21" s="45"/>
    </row>
    <row r="23" spans="1:5" x14ac:dyDescent="0.25">
      <c r="A23" s="13">
        <f>SUM(A11:A22)</f>
        <v>1303220.3000000003</v>
      </c>
      <c r="B23" s="49" t="s">
        <v>147</v>
      </c>
      <c r="C23" s="50"/>
      <c r="D23" s="50"/>
      <c r="E23" s="51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109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25</v>
      </c>
      <c r="B28" s="16" t="s">
        <v>23</v>
      </c>
      <c r="C28" s="16" t="s">
        <v>23</v>
      </c>
      <c r="D28" s="17">
        <v>72.06</v>
      </c>
      <c r="E28" s="26" t="s">
        <v>24</v>
      </c>
    </row>
    <row r="29" spans="1:5" ht="54.95" customHeight="1" x14ac:dyDescent="0.25">
      <c r="A29" s="22" t="s">
        <v>148</v>
      </c>
      <c r="B29" s="16" t="s">
        <v>23</v>
      </c>
      <c r="C29" s="16" t="s">
        <v>23</v>
      </c>
      <c r="D29" s="17">
        <v>62.04</v>
      </c>
      <c r="E29" s="26" t="s">
        <v>24</v>
      </c>
    </row>
    <row r="30" spans="1:5" ht="54.95" customHeight="1" x14ac:dyDescent="0.25">
      <c r="A30" s="22" t="s">
        <v>110</v>
      </c>
      <c r="B30" s="16" t="s">
        <v>23</v>
      </c>
      <c r="C30" s="16" t="s">
        <v>23</v>
      </c>
      <c r="D30" s="17">
        <v>85.48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538.66999999999996</v>
      </c>
      <c r="E31" s="26" t="s">
        <v>24</v>
      </c>
    </row>
    <row r="32" spans="1:5" ht="54.95" customHeight="1" x14ac:dyDescent="0.25">
      <c r="A32" s="22" t="s">
        <v>150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151</v>
      </c>
      <c r="B33" s="16" t="s">
        <v>23</v>
      </c>
      <c r="C33" s="16" t="s">
        <v>23</v>
      </c>
      <c r="D33" s="17">
        <v>77.56</v>
      </c>
      <c r="E33" s="26" t="s">
        <v>24</v>
      </c>
    </row>
    <row r="34" spans="1:5" ht="54.95" customHeight="1" x14ac:dyDescent="0.25">
      <c r="A34" s="22" t="s">
        <v>152</v>
      </c>
      <c r="B34" s="16" t="s">
        <v>23</v>
      </c>
      <c r="C34" s="16" t="s">
        <v>23</v>
      </c>
      <c r="D34" s="17">
        <v>62.04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102.94</v>
      </c>
      <c r="E36" s="26" t="s">
        <v>24</v>
      </c>
    </row>
    <row r="37" spans="1:5" ht="54.95" customHeight="1" x14ac:dyDescent="0.25">
      <c r="A37" s="22" t="s">
        <v>153</v>
      </c>
      <c r="B37" s="16" t="s">
        <v>23</v>
      </c>
      <c r="C37" s="16" t="s">
        <v>23</v>
      </c>
      <c r="D37" s="17">
        <v>70.680000000000007</v>
      </c>
      <c r="E37" s="26" t="s">
        <v>24</v>
      </c>
    </row>
    <row r="38" spans="1:5" ht="54.95" customHeight="1" x14ac:dyDescent="0.25">
      <c r="A38" s="22" t="s">
        <v>154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155</v>
      </c>
      <c r="B39" s="16" t="s">
        <v>23</v>
      </c>
      <c r="C39" s="16" t="s">
        <v>23</v>
      </c>
      <c r="D39" s="17">
        <v>208.06</v>
      </c>
      <c r="E39" s="26" t="s">
        <v>24</v>
      </c>
    </row>
    <row r="40" spans="1:5" ht="54.95" customHeight="1" x14ac:dyDescent="0.25">
      <c r="A40" s="22" t="s">
        <v>113</v>
      </c>
      <c r="B40" s="16" t="s">
        <v>23</v>
      </c>
      <c r="C40" s="16" t="s">
        <v>23</v>
      </c>
      <c r="D40" s="17">
        <v>1077.33</v>
      </c>
      <c r="E40" s="26" t="s">
        <v>24</v>
      </c>
    </row>
    <row r="41" spans="1:5" ht="54.95" customHeight="1" x14ac:dyDescent="0.25">
      <c r="A41" s="22" t="s">
        <v>52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115</v>
      </c>
      <c r="B42" s="16" t="s">
        <v>23</v>
      </c>
      <c r="C42" s="16" t="s">
        <v>23</v>
      </c>
      <c r="D42" s="17">
        <v>1077.33</v>
      </c>
      <c r="E42" s="26" t="s">
        <v>24</v>
      </c>
    </row>
    <row r="43" spans="1:5" ht="54.95" customHeight="1" x14ac:dyDescent="0.25">
      <c r="A43" s="22" t="s">
        <v>29</v>
      </c>
      <c r="B43" s="16" t="s">
        <v>23</v>
      </c>
      <c r="C43" s="16" t="s">
        <v>23</v>
      </c>
      <c r="D43" s="17">
        <v>134.66999999999999</v>
      </c>
      <c r="E43" s="26" t="s">
        <v>24</v>
      </c>
    </row>
    <row r="44" spans="1:5" ht="54.95" customHeight="1" x14ac:dyDescent="0.25">
      <c r="A44" s="22" t="s">
        <v>85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86</v>
      </c>
      <c r="B45" s="16" t="s">
        <v>23</v>
      </c>
      <c r="C45" s="16" t="s">
        <v>23</v>
      </c>
      <c r="D45" s="17">
        <v>83.4</v>
      </c>
      <c r="E45" s="26" t="s">
        <v>24</v>
      </c>
    </row>
    <row r="46" spans="1:5" ht="54.95" customHeight="1" x14ac:dyDescent="0.25">
      <c r="A46" s="22" t="s">
        <v>156</v>
      </c>
      <c r="B46" s="16" t="s">
        <v>23</v>
      </c>
      <c r="C46" s="16" t="s">
        <v>23</v>
      </c>
      <c r="D46" s="17">
        <v>430.93</v>
      </c>
      <c r="E46" s="26" t="s">
        <v>24</v>
      </c>
    </row>
    <row r="47" spans="1:5" ht="54.95" customHeight="1" x14ac:dyDescent="0.25">
      <c r="A47" s="22" t="s">
        <v>53</v>
      </c>
      <c r="B47" s="16" t="s">
        <v>23</v>
      </c>
      <c r="C47" s="16" t="s">
        <v>23</v>
      </c>
      <c r="D47" s="17">
        <v>208.06</v>
      </c>
      <c r="E47" s="26" t="s">
        <v>24</v>
      </c>
    </row>
    <row r="48" spans="1:5" ht="54.95" customHeight="1" x14ac:dyDescent="0.25">
      <c r="A48" s="22" t="s">
        <v>87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88</v>
      </c>
      <c r="B49" s="16" t="s">
        <v>23</v>
      </c>
      <c r="C49" s="16" t="s">
        <v>23</v>
      </c>
      <c r="D49" s="17">
        <v>72.06</v>
      </c>
      <c r="E49" s="26" t="s">
        <v>24</v>
      </c>
    </row>
    <row r="50" spans="1:5" ht="54.95" customHeight="1" x14ac:dyDescent="0.25">
      <c r="A50" s="22" t="s">
        <v>89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157</v>
      </c>
      <c r="B51" s="16" t="s">
        <v>23</v>
      </c>
      <c r="C51" s="16" t="s">
        <v>23</v>
      </c>
      <c r="D51" s="17">
        <v>700.27</v>
      </c>
      <c r="E51" s="26" t="s">
        <v>24</v>
      </c>
    </row>
    <row r="52" spans="1:5" ht="54.95" customHeight="1" x14ac:dyDescent="0.25">
      <c r="A52" s="22" t="s">
        <v>158</v>
      </c>
      <c r="B52" s="16" t="s">
        <v>23</v>
      </c>
      <c r="C52" s="16" t="s">
        <v>23</v>
      </c>
      <c r="D52" s="17">
        <v>138.71</v>
      </c>
      <c r="E52" s="26" t="s">
        <v>24</v>
      </c>
    </row>
    <row r="53" spans="1:5" ht="54.95" customHeight="1" x14ac:dyDescent="0.25">
      <c r="A53" s="22" t="s">
        <v>55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159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160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161</v>
      </c>
      <c r="B56" s="16" t="s">
        <v>23</v>
      </c>
      <c r="C56" s="16" t="s">
        <v>23</v>
      </c>
      <c r="D56" s="17">
        <v>754.13</v>
      </c>
      <c r="E56" s="26" t="s">
        <v>24</v>
      </c>
    </row>
    <row r="57" spans="1:5" ht="54.95" customHeight="1" x14ac:dyDescent="0.25">
      <c r="A57" s="22" t="s">
        <v>90</v>
      </c>
      <c r="B57" s="16" t="s">
        <v>23</v>
      </c>
      <c r="C57" s="16" t="s">
        <v>23</v>
      </c>
      <c r="D57" s="17">
        <v>138.71</v>
      </c>
      <c r="E57" s="26" t="s">
        <v>24</v>
      </c>
    </row>
    <row r="58" spans="1:5" ht="54.95" customHeight="1" x14ac:dyDescent="0.25">
      <c r="A58" s="22" t="s">
        <v>162</v>
      </c>
      <c r="B58" s="16" t="s">
        <v>23</v>
      </c>
      <c r="C58" s="16" t="s">
        <v>23</v>
      </c>
      <c r="D58" s="17">
        <v>70.23</v>
      </c>
      <c r="E58" s="26" t="s">
        <v>24</v>
      </c>
    </row>
    <row r="59" spans="1:5" ht="54.95" customHeight="1" x14ac:dyDescent="0.25">
      <c r="A59" s="22" t="s">
        <v>163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118</v>
      </c>
      <c r="B60" s="16" t="s">
        <v>23</v>
      </c>
      <c r="C60" s="16" t="s">
        <v>23</v>
      </c>
      <c r="D60" s="17">
        <v>72.06</v>
      </c>
      <c r="E60" s="26" t="s">
        <v>24</v>
      </c>
    </row>
    <row r="61" spans="1:5" ht="54.95" customHeight="1" x14ac:dyDescent="0.25">
      <c r="A61" s="22" t="s">
        <v>57</v>
      </c>
      <c r="B61" s="16" t="s">
        <v>23</v>
      </c>
      <c r="C61" s="16" t="s">
        <v>23</v>
      </c>
      <c r="D61" s="17">
        <v>144.11000000000001</v>
      </c>
      <c r="E61" s="26" t="s">
        <v>24</v>
      </c>
    </row>
    <row r="62" spans="1:5" ht="54.95" customHeight="1" x14ac:dyDescent="0.25">
      <c r="A62" s="22" t="s">
        <v>164</v>
      </c>
      <c r="B62" s="16" t="s">
        <v>23</v>
      </c>
      <c r="C62" s="16" t="s">
        <v>23</v>
      </c>
      <c r="D62" s="17">
        <v>31.02</v>
      </c>
      <c r="E62" s="26" t="s">
        <v>24</v>
      </c>
    </row>
    <row r="63" spans="1:5" ht="54.95" customHeight="1" x14ac:dyDescent="0.25">
      <c r="A63" s="22" t="s">
        <v>35</v>
      </c>
      <c r="B63" s="16" t="s">
        <v>23</v>
      </c>
      <c r="C63" s="16" t="s">
        <v>23</v>
      </c>
      <c r="D63" s="17">
        <v>592.53</v>
      </c>
      <c r="E63" s="26" t="s">
        <v>24</v>
      </c>
    </row>
    <row r="64" spans="1:5" ht="54.95" customHeight="1" x14ac:dyDescent="0.25">
      <c r="A64" s="22" t="s">
        <v>165</v>
      </c>
      <c r="B64" s="16" t="s">
        <v>23</v>
      </c>
      <c r="C64" s="16" t="s">
        <v>23</v>
      </c>
      <c r="D64" s="17">
        <v>141.35</v>
      </c>
      <c r="E64" s="26" t="s">
        <v>24</v>
      </c>
    </row>
    <row r="65" spans="1:5" ht="54.95" customHeight="1" x14ac:dyDescent="0.25">
      <c r="A65" s="22" t="s">
        <v>91</v>
      </c>
      <c r="B65" s="16" t="s">
        <v>23</v>
      </c>
      <c r="C65" s="16" t="s">
        <v>23</v>
      </c>
      <c r="D65" s="17">
        <v>99.08</v>
      </c>
      <c r="E65" s="26" t="s">
        <v>24</v>
      </c>
    </row>
    <row r="66" spans="1:5" ht="54.95" customHeight="1" x14ac:dyDescent="0.25">
      <c r="A66" s="22" t="s">
        <v>92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166</v>
      </c>
      <c r="B67" s="16" t="s">
        <v>23</v>
      </c>
      <c r="C67" s="16" t="s">
        <v>23</v>
      </c>
      <c r="D67" s="17">
        <v>875.33</v>
      </c>
      <c r="E67" s="26" t="s">
        <v>24</v>
      </c>
    </row>
    <row r="68" spans="1:5" ht="54.95" customHeight="1" x14ac:dyDescent="0.25">
      <c r="A68" s="22" t="s">
        <v>119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167</v>
      </c>
      <c r="B69" s="16" t="s">
        <v>23</v>
      </c>
      <c r="C69" s="16" t="s">
        <v>23</v>
      </c>
      <c r="D69" s="17">
        <v>29.86</v>
      </c>
      <c r="E69" s="26" t="s">
        <v>24</v>
      </c>
    </row>
    <row r="70" spans="1:5" ht="54.95" customHeight="1" x14ac:dyDescent="0.25">
      <c r="A70" s="22" t="s">
        <v>168</v>
      </c>
      <c r="B70" s="16" t="s">
        <v>23</v>
      </c>
      <c r="C70" s="16" t="s">
        <v>23</v>
      </c>
      <c r="D70" s="17">
        <v>74.650000000000006</v>
      </c>
      <c r="E70" s="26" t="s">
        <v>24</v>
      </c>
    </row>
    <row r="71" spans="1:5" ht="54.95" customHeight="1" x14ac:dyDescent="0.25">
      <c r="A71" s="22" t="s">
        <v>94</v>
      </c>
      <c r="B71" s="16" t="s">
        <v>23</v>
      </c>
      <c r="C71" s="16" t="s">
        <v>23</v>
      </c>
      <c r="D71" s="17">
        <v>102.94</v>
      </c>
      <c r="E71" s="26" t="s">
        <v>24</v>
      </c>
    </row>
    <row r="72" spans="1:5" ht="54.95" customHeight="1" x14ac:dyDescent="0.25">
      <c r="A72" s="22" t="s">
        <v>60</v>
      </c>
      <c r="B72" s="16" t="s">
        <v>23</v>
      </c>
      <c r="C72" s="16" t="s">
        <v>23</v>
      </c>
      <c r="D72" s="17">
        <v>175</v>
      </c>
      <c r="E72" s="26" t="s">
        <v>24</v>
      </c>
    </row>
    <row r="73" spans="1:5" ht="54.95" customHeight="1" x14ac:dyDescent="0.25">
      <c r="A73" s="22" t="s">
        <v>169</v>
      </c>
      <c r="B73" s="16" t="s">
        <v>23</v>
      </c>
      <c r="C73" s="16" t="s">
        <v>23</v>
      </c>
      <c r="D73" s="17">
        <v>59.72</v>
      </c>
      <c r="E73" s="26" t="s">
        <v>24</v>
      </c>
    </row>
    <row r="74" spans="1:5" ht="54.95" customHeight="1" x14ac:dyDescent="0.25">
      <c r="A74" s="22" t="s">
        <v>121</v>
      </c>
      <c r="B74" s="16" t="s">
        <v>23</v>
      </c>
      <c r="C74" s="16" t="s">
        <v>23</v>
      </c>
      <c r="D74" s="17">
        <v>1077.33</v>
      </c>
      <c r="E74" s="26" t="s">
        <v>24</v>
      </c>
    </row>
    <row r="75" spans="1:5" ht="54.95" customHeight="1" x14ac:dyDescent="0.25">
      <c r="A75" s="22" t="s">
        <v>122</v>
      </c>
      <c r="B75" s="16" t="s">
        <v>23</v>
      </c>
      <c r="C75" s="16" t="s">
        <v>23</v>
      </c>
      <c r="D75" s="17">
        <v>1077.33</v>
      </c>
      <c r="E75" s="26" t="s">
        <v>24</v>
      </c>
    </row>
    <row r="76" spans="1:5" ht="54.95" customHeight="1" x14ac:dyDescent="0.25">
      <c r="A76" s="22" t="s">
        <v>97</v>
      </c>
      <c r="B76" s="16" t="s">
        <v>23</v>
      </c>
      <c r="C76" s="16" t="s">
        <v>23</v>
      </c>
      <c r="D76" s="17">
        <v>99.08</v>
      </c>
      <c r="E76" s="26" t="s">
        <v>24</v>
      </c>
    </row>
    <row r="77" spans="1:5" ht="54.95" customHeight="1" x14ac:dyDescent="0.25">
      <c r="A77" s="22" t="s">
        <v>170</v>
      </c>
      <c r="B77" s="16" t="s">
        <v>23</v>
      </c>
      <c r="C77" s="16" t="s">
        <v>23</v>
      </c>
      <c r="D77" s="17">
        <v>1043.67</v>
      </c>
      <c r="E77" s="26" t="s">
        <v>24</v>
      </c>
    </row>
    <row r="78" spans="1:5" ht="54.95" customHeight="1" x14ac:dyDescent="0.25">
      <c r="A78" s="22" t="s">
        <v>171</v>
      </c>
      <c r="B78" s="16" t="s">
        <v>23</v>
      </c>
      <c r="C78" s="16" t="s">
        <v>23</v>
      </c>
      <c r="D78" s="17">
        <v>77.56</v>
      </c>
      <c r="E78" s="26" t="s">
        <v>24</v>
      </c>
    </row>
    <row r="79" spans="1:5" ht="54.95" customHeight="1" x14ac:dyDescent="0.25">
      <c r="A79" s="22" t="s">
        <v>98</v>
      </c>
      <c r="B79" s="16" t="s">
        <v>23</v>
      </c>
      <c r="C79" s="16" t="s">
        <v>23</v>
      </c>
      <c r="D79" s="17">
        <v>138.71</v>
      </c>
      <c r="E79" s="26" t="s">
        <v>24</v>
      </c>
    </row>
    <row r="80" spans="1:5" ht="54.95" customHeight="1" x14ac:dyDescent="0.25">
      <c r="A80" s="22" t="s">
        <v>125</v>
      </c>
      <c r="B80" s="16" t="s">
        <v>23</v>
      </c>
      <c r="C80" s="16" t="s">
        <v>23</v>
      </c>
      <c r="D80" s="17">
        <v>1077.33</v>
      </c>
      <c r="E80" s="26" t="s">
        <v>24</v>
      </c>
    </row>
    <row r="81" spans="1:5" ht="54.95" customHeight="1" x14ac:dyDescent="0.25">
      <c r="A81" s="22" t="s">
        <v>172</v>
      </c>
      <c r="B81" s="16" t="s">
        <v>23</v>
      </c>
      <c r="C81" s="16" t="s">
        <v>23</v>
      </c>
      <c r="D81" s="17">
        <v>215.47</v>
      </c>
      <c r="E81" s="26" t="s">
        <v>24</v>
      </c>
    </row>
    <row r="82" spans="1:5" ht="54.95" customHeight="1" x14ac:dyDescent="0.25">
      <c r="A82" s="22" t="s">
        <v>36</v>
      </c>
      <c r="B82" s="16" t="s">
        <v>23</v>
      </c>
      <c r="C82" s="16" t="s">
        <v>23</v>
      </c>
      <c r="D82" s="17">
        <v>134.66999999999999</v>
      </c>
      <c r="E82" s="26" t="s">
        <v>24</v>
      </c>
    </row>
    <row r="83" spans="1:5" ht="54.95" customHeight="1" x14ac:dyDescent="0.25">
      <c r="A83" s="22" t="s">
        <v>62</v>
      </c>
      <c r="B83" s="16" t="s">
        <v>23</v>
      </c>
      <c r="C83" s="16" t="s">
        <v>23</v>
      </c>
      <c r="D83" s="17">
        <v>69.349999999999994</v>
      </c>
      <c r="E83" s="26" t="s">
        <v>24</v>
      </c>
    </row>
    <row r="84" spans="1:5" ht="54.95" customHeight="1" x14ac:dyDescent="0.25">
      <c r="A84" s="22" t="s">
        <v>39</v>
      </c>
      <c r="B84" s="16" t="s">
        <v>23</v>
      </c>
      <c r="C84" s="16" t="s">
        <v>23</v>
      </c>
      <c r="D84" s="17">
        <v>861.87</v>
      </c>
      <c r="E84" s="26" t="s">
        <v>24</v>
      </c>
    </row>
    <row r="85" spans="1:5" ht="54.95" customHeight="1" x14ac:dyDescent="0.25">
      <c r="A85" s="22" t="s">
        <v>63</v>
      </c>
      <c r="B85" s="16" t="s">
        <v>23</v>
      </c>
      <c r="C85" s="16" t="s">
        <v>23</v>
      </c>
      <c r="D85" s="17">
        <v>102.94</v>
      </c>
      <c r="E85" s="26" t="s">
        <v>24</v>
      </c>
    </row>
    <row r="86" spans="1:5" ht="54.95" customHeight="1" x14ac:dyDescent="0.25">
      <c r="A86" s="22" t="s">
        <v>99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2" t="s">
        <v>173</v>
      </c>
      <c r="B87" s="16" t="s">
        <v>23</v>
      </c>
      <c r="C87" s="16" t="s">
        <v>23</v>
      </c>
      <c r="D87" s="17">
        <v>31.02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138.71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1131.2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72.06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102.94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102</v>
      </c>
      <c r="B97" s="16" t="s">
        <v>23</v>
      </c>
      <c r="C97" s="16" t="s">
        <v>23</v>
      </c>
      <c r="D97" s="17">
        <v>144.11000000000001</v>
      </c>
      <c r="E97" s="26" t="s">
        <v>24</v>
      </c>
    </row>
    <row r="98" spans="1:5" ht="54.95" customHeight="1" x14ac:dyDescent="0.25">
      <c r="A98" s="22" t="s">
        <v>175</v>
      </c>
      <c r="B98" s="16" t="s">
        <v>23</v>
      </c>
      <c r="C98" s="16" t="s">
        <v>23</v>
      </c>
      <c r="D98" s="17">
        <v>77.56</v>
      </c>
      <c r="E98" s="26" t="s">
        <v>24</v>
      </c>
    </row>
    <row r="99" spans="1:5" ht="54.95" customHeight="1" x14ac:dyDescent="0.25">
      <c r="A99" s="22" t="s">
        <v>46</v>
      </c>
      <c r="B99" s="16" t="s">
        <v>23</v>
      </c>
      <c r="C99" s="16" t="s">
        <v>23</v>
      </c>
      <c r="D99" s="17">
        <v>377.07</v>
      </c>
      <c r="E99" s="26" t="s">
        <v>24</v>
      </c>
    </row>
    <row r="100" spans="1:5" ht="54.95" customHeight="1" x14ac:dyDescent="0.25">
      <c r="A100" s="22" t="s">
        <v>176</v>
      </c>
      <c r="B100" s="16" t="s">
        <v>23</v>
      </c>
      <c r="C100" s="16" t="s">
        <v>23</v>
      </c>
      <c r="D100" s="17">
        <v>336.67</v>
      </c>
      <c r="E100" s="26" t="s">
        <v>24</v>
      </c>
    </row>
    <row r="101" spans="1:5" ht="54.95" customHeight="1" x14ac:dyDescent="0.25">
      <c r="A101" s="22" t="s">
        <v>130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1131.2</v>
      </c>
      <c r="E106" s="26" t="s">
        <v>24</v>
      </c>
    </row>
    <row r="107" spans="1:5" ht="54.95" customHeight="1" x14ac:dyDescent="0.25">
      <c r="A107" s="22" t="s">
        <v>71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135</v>
      </c>
      <c r="B108" s="16" t="s">
        <v>23</v>
      </c>
      <c r="C108" s="16" t="s">
        <v>23</v>
      </c>
      <c r="D108" s="17">
        <v>1131.2</v>
      </c>
      <c r="E108" s="26" t="s">
        <v>24</v>
      </c>
    </row>
    <row r="109" spans="1:5" ht="54.95" customHeight="1" x14ac:dyDescent="0.25">
      <c r="A109" s="22" t="s">
        <v>73</v>
      </c>
      <c r="B109" s="16" t="s">
        <v>23</v>
      </c>
      <c r="C109" s="16" t="s">
        <v>23</v>
      </c>
      <c r="D109" s="17">
        <v>69.349999999999994</v>
      </c>
      <c r="E109" s="26" t="s">
        <v>24</v>
      </c>
    </row>
    <row r="110" spans="1:5" ht="54.95" customHeight="1" x14ac:dyDescent="0.25">
      <c r="A110" s="22" t="s">
        <v>177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137</v>
      </c>
      <c r="B111" s="16" t="s">
        <v>23</v>
      </c>
      <c r="C111" s="16" t="s">
        <v>23</v>
      </c>
      <c r="D111" s="17">
        <v>72.06</v>
      </c>
      <c r="E111" s="26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175</v>
      </c>
      <c r="E112" s="26" t="s">
        <v>24</v>
      </c>
    </row>
    <row r="113" spans="1:5" ht="54.95" customHeight="1" x14ac:dyDescent="0.25">
      <c r="A113" s="22" t="s">
        <v>178</v>
      </c>
      <c r="B113" s="16" t="s">
        <v>23</v>
      </c>
      <c r="C113" s="16" t="s">
        <v>23</v>
      </c>
      <c r="D113" s="17">
        <v>29.86</v>
      </c>
      <c r="E113" s="26" t="s">
        <v>24</v>
      </c>
    </row>
    <row r="114" spans="1:5" ht="54.95" customHeight="1" x14ac:dyDescent="0.25">
      <c r="A114" s="22" t="s">
        <v>47</v>
      </c>
      <c r="B114" s="16" t="s">
        <v>23</v>
      </c>
      <c r="C114" s="16" t="s">
        <v>23</v>
      </c>
      <c r="D114" s="17">
        <v>69.349999999999994</v>
      </c>
      <c r="E114" s="26" t="s">
        <v>24</v>
      </c>
    </row>
    <row r="115" spans="1:5" ht="54.95" customHeight="1" x14ac:dyDescent="0.25">
      <c r="A115" s="22" t="s">
        <v>139</v>
      </c>
      <c r="B115" s="16" t="s">
        <v>23</v>
      </c>
      <c r="C115" s="16" t="s">
        <v>23</v>
      </c>
      <c r="D115" s="17">
        <v>969.6</v>
      </c>
      <c r="E115" s="26" t="s">
        <v>24</v>
      </c>
    </row>
    <row r="116" spans="1:5" ht="54.95" customHeight="1" x14ac:dyDescent="0.25">
      <c r="A116" s="22" t="s">
        <v>179</v>
      </c>
      <c r="B116" s="16" t="s">
        <v>23</v>
      </c>
      <c r="C116" s="16" t="s">
        <v>23</v>
      </c>
      <c r="D116" s="17">
        <v>69.349999999999994</v>
      </c>
      <c r="E116" s="26" t="s">
        <v>24</v>
      </c>
    </row>
    <row r="117" spans="1:5" ht="54.95" customHeight="1" x14ac:dyDescent="0.25">
      <c r="A117" s="22" t="s">
        <v>180</v>
      </c>
      <c r="B117" s="16" t="s">
        <v>23</v>
      </c>
      <c r="C117" s="16" t="s">
        <v>23</v>
      </c>
      <c r="D117" s="17">
        <v>69.349999999999994</v>
      </c>
      <c r="E117" s="26" t="s">
        <v>24</v>
      </c>
    </row>
    <row r="118" spans="1:5" ht="54.95" customHeight="1" x14ac:dyDescent="0.25">
      <c r="A118" s="22" t="s">
        <v>181</v>
      </c>
      <c r="B118" s="16" t="s">
        <v>23</v>
      </c>
      <c r="C118" s="16" t="s">
        <v>23</v>
      </c>
      <c r="D118" s="17">
        <v>59.72</v>
      </c>
      <c r="E118" s="26" t="s">
        <v>24</v>
      </c>
    </row>
    <row r="119" spans="1:5" x14ac:dyDescent="0.25">
      <c r="A119" s="52" t="s">
        <v>146</v>
      </c>
      <c r="B119" s="53"/>
      <c r="C119" s="54"/>
      <c r="D119" s="19">
        <f>SUM(D27:D118)</f>
        <v>22748.349999999988</v>
      </c>
      <c r="E119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21:E21"/>
    <mergeCell ref="B23:E23"/>
    <mergeCell ref="A119:C119"/>
    <mergeCell ref="C15:E15"/>
    <mergeCell ref="C16:E16"/>
    <mergeCell ref="C17:E17"/>
    <mergeCell ref="C19:E19"/>
    <mergeCell ref="C20:E20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7"/>
  <sheetViews>
    <sheetView workbookViewId="0">
      <selection activeCell="F75" sqref="F7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984110.29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627.12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159072.67000000001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55528.57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14991.06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28082.41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9.2899999999999991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28.43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575.57000000000005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1185.1500000000001</v>
      </c>
      <c r="B21" s="6">
        <v>3291</v>
      </c>
      <c r="C21" s="43" t="s">
        <v>15</v>
      </c>
      <c r="D21" s="44"/>
      <c r="E21" s="45"/>
    </row>
    <row r="22" spans="1:5" x14ac:dyDescent="0.25">
      <c r="D22" s="21"/>
    </row>
    <row r="23" spans="1:5" x14ac:dyDescent="0.25">
      <c r="A23" s="13">
        <f>SUM(A11:A22)</f>
        <v>1290743.56</v>
      </c>
      <c r="B23" s="49" t="s">
        <v>183</v>
      </c>
      <c r="C23" s="50"/>
      <c r="D23" s="50"/>
      <c r="E23" s="51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x14ac:dyDescent="0.25">
      <c r="A27" s="22" t="s">
        <v>25</v>
      </c>
      <c r="B27" s="16" t="s">
        <v>23</v>
      </c>
      <c r="C27" s="16" t="s">
        <v>23</v>
      </c>
      <c r="D27" s="36">
        <v>72.06</v>
      </c>
      <c r="E27" s="26" t="s">
        <v>24</v>
      </c>
    </row>
    <row r="28" spans="1:5" ht="33.75" x14ac:dyDescent="0.25">
      <c r="A28" s="22" t="s">
        <v>184</v>
      </c>
      <c r="B28" s="16" t="s">
        <v>23</v>
      </c>
      <c r="C28" s="16" t="s">
        <v>23</v>
      </c>
      <c r="D28" s="36">
        <v>130.91</v>
      </c>
      <c r="E28" s="26" t="s">
        <v>24</v>
      </c>
    </row>
    <row r="29" spans="1:5" ht="33.75" x14ac:dyDescent="0.25">
      <c r="A29" s="22" t="s">
        <v>49</v>
      </c>
      <c r="B29" s="16" t="s">
        <v>23</v>
      </c>
      <c r="C29" s="16" t="s">
        <v>23</v>
      </c>
      <c r="D29" s="36">
        <v>216.16</v>
      </c>
      <c r="E29" s="26" t="s">
        <v>24</v>
      </c>
    </row>
    <row r="30" spans="1:5" ht="33.75" x14ac:dyDescent="0.25">
      <c r="A30" s="22" t="s">
        <v>50</v>
      </c>
      <c r="B30" s="16" t="s">
        <v>23</v>
      </c>
      <c r="C30" s="16" t="s">
        <v>23</v>
      </c>
      <c r="D30" s="36">
        <v>69.349999999999994</v>
      </c>
      <c r="E30" s="26" t="s">
        <v>24</v>
      </c>
    </row>
    <row r="31" spans="1:5" ht="33.75" x14ac:dyDescent="0.25">
      <c r="A31" s="22" t="s">
        <v>149</v>
      </c>
      <c r="B31" s="16" t="s">
        <v>23</v>
      </c>
      <c r="C31" s="16" t="s">
        <v>23</v>
      </c>
      <c r="D31" s="36">
        <v>430.93</v>
      </c>
      <c r="E31" s="26" t="s">
        <v>24</v>
      </c>
    </row>
    <row r="32" spans="1:5" ht="33.75" x14ac:dyDescent="0.25">
      <c r="A32" s="22" t="s">
        <v>51</v>
      </c>
      <c r="B32" s="16" t="s">
        <v>23</v>
      </c>
      <c r="C32" s="16" t="s">
        <v>23</v>
      </c>
      <c r="D32" s="36">
        <v>69.349999999999994</v>
      </c>
      <c r="E32" s="26" t="s">
        <v>24</v>
      </c>
    </row>
    <row r="33" spans="1:10" ht="33.75" x14ac:dyDescent="0.25">
      <c r="A33" s="34" t="s">
        <v>83</v>
      </c>
      <c r="B33" s="16" t="s">
        <v>23</v>
      </c>
      <c r="C33" s="16" t="s">
        <v>23</v>
      </c>
      <c r="D33" s="36">
        <v>72.06</v>
      </c>
      <c r="E33" s="26" t="s">
        <v>24</v>
      </c>
    </row>
    <row r="34" spans="1:10" ht="33.75" x14ac:dyDescent="0.25">
      <c r="A34" s="22" t="s">
        <v>185</v>
      </c>
      <c r="B34" s="16" t="s">
        <v>23</v>
      </c>
      <c r="C34" s="16" t="s">
        <v>23</v>
      </c>
      <c r="D34" s="36">
        <v>138.71</v>
      </c>
      <c r="E34" s="26" t="s">
        <v>24</v>
      </c>
    </row>
    <row r="35" spans="1:10" ht="33.75" x14ac:dyDescent="0.25">
      <c r="A35" s="22" t="s">
        <v>155</v>
      </c>
      <c r="B35" s="16" t="s">
        <v>23</v>
      </c>
      <c r="C35" s="16" t="s">
        <v>23</v>
      </c>
      <c r="D35" s="36">
        <v>69.349999999999994</v>
      </c>
      <c r="E35" s="26" t="s">
        <v>24</v>
      </c>
    </row>
    <row r="36" spans="1:10" ht="33.75" x14ac:dyDescent="0.25">
      <c r="A36" s="22" t="s">
        <v>113</v>
      </c>
      <c r="B36" s="16" t="s">
        <v>23</v>
      </c>
      <c r="C36" s="16" t="s">
        <v>23</v>
      </c>
      <c r="D36" s="36">
        <v>1023.47</v>
      </c>
      <c r="E36" s="26" t="s">
        <v>24</v>
      </c>
    </row>
    <row r="37" spans="1:10" ht="33.75" x14ac:dyDescent="0.25">
      <c r="A37" s="22" t="s">
        <v>52</v>
      </c>
      <c r="B37" s="16" t="s">
        <v>23</v>
      </c>
      <c r="C37" s="16" t="s">
        <v>23</v>
      </c>
      <c r="D37" s="36">
        <v>69.349999999999994</v>
      </c>
      <c r="E37" s="26" t="s">
        <v>24</v>
      </c>
    </row>
    <row r="38" spans="1:10" ht="33.75" x14ac:dyDescent="0.25">
      <c r="A38" s="22" t="s">
        <v>114</v>
      </c>
      <c r="B38" s="16" t="s">
        <v>23</v>
      </c>
      <c r="C38" s="16" t="s">
        <v>23</v>
      </c>
      <c r="D38" s="36">
        <v>69.349999999999994</v>
      </c>
      <c r="E38" s="26" t="s">
        <v>24</v>
      </c>
    </row>
    <row r="39" spans="1:10" ht="33.75" x14ac:dyDescent="0.25">
      <c r="A39" s="22" t="s">
        <v>115</v>
      </c>
      <c r="B39" s="16" t="s">
        <v>23</v>
      </c>
      <c r="C39" s="16" t="s">
        <v>23</v>
      </c>
      <c r="D39" s="36">
        <v>969.6</v>
      </c>
      <c r="E39" s="26" t="s">
        <v>24</v>
      </c>
    </row>
    <row r="40" spans="1:10" ht="33.75" x14ac:dyDescent="0.25">
      <c r="A40" s="22" t="s">
        <v>86</v>
      </c>
      <c r="B40" s="16" t="s">
        <v>23</v>
      </c>
      <c r="C40" s="16" t="s">
        <v>23</v>
      </c>
      <c r="D40" s="36">
        <v>83.4</v>
      </c>
      <c r="E40" s="26" t="s">
        <v>24</v>
      </c>
    </row>
    <row r="41" spans="1:10" ht="33.75" x14ac:dyDescent="0.25">
      <c r="A41" s="22" t="s">
        <v>156</v>
      </c>
      <c r="B41" s="16" t="s">
        <v>23</v>
      </c>
      <c r="C41" s="16" t="s">
        <v>23</v>
      </c>
      <c r="D41" s="36">
        <v>377.07</v>
      </c>
      <c r="E41" s="26" t="s">
        <v>24</v>
      </c>
    </row>
    <row r="42" spans="1:10" ht="33.75" x14ac:dyDescent="0.25">
      <c r="A42" s="22" t="s">
        <v>53</v>
      </c>
      <c r="B42" s="16" t="s">
        <v>23</v>
      </c>
      <c r="C42" s="16" t="s">
        <v>23</v>
      </c>
      <c r="D42" s="36">
        <v>69.349999999999994</v>
      </c>
      <c r="E42" s="26" t="s">
        <v>24</v>
      </c>
    </row>
    <row r="43" spans="1:10" ht="33.75" x14ac:dyDescent="0.25">
      <c r="A43" s="22" t="s">
        <v>88</v>
      </c>
      <c r="B43" s="16" t="s">
        <v>23</v>
      </c>
      <c r="C43" s="16" t="s">
        <v>23</v>
      </c>
      <c r="D43" s="36">
        <v>72.06</v>
      </c>
      <c r="E43" s="26" t="s">
        <v>24</v>
      </c>
    </row>
    <row r="44" spans="1:10" ht="33.75" x14ac:dyDescent="0.25">
      <c r="A44" s="22" t="s">
        <v>89</v>
      </c>
      <c r="B44" s="16" t="s">
        <v>23</v>
      </c>
      <c r="C44" s="16" t="s">
        <v>23</v>
      </c>
      <c r="D44" s="36">
        <v>138.71</v>
      </c>
      <c r="E44" s="26" t="s">
        <v>24</v>
      </c>
    </row>
    <row r="45" spans="1:10" ht="33.75" x14ac:dyDescent="0.25">
      <c r="A45" s="22" t="s">
        <v>157</v>
      </c>
      <c r="B45" s="16" t="s">
        <v>23</v>
      </c>
      <c r="C45" s="16" t="s">
        <v>23</v>
      </c>
      <c r="D45" s="36">
        <v>377.07</v>
      </c>
      <c r="E45" s="26" t="s">
        <v>24</v>
      </c>
      <c r="J45" s="30"/>
    </row>
    <row r="46" spans="1:10" ht="33.75" x14ac:dyDescent="0.25">
      <c r="A46" s="22" t="s">
        <v>158</v>
      </c>
      <c r="B46" s="16" t="s">
        <v>23</v>
      </c>
      <c r="C46" s="16" t="s">
        <v>23</v>
      </c>
      <c r="D46" s="36">
        <v>138.71</v>
      </c>
      <c r="E46" s="26" t="s">
        <v>24</v>
      </c>
    </row>
    <row r="47" spans="1:10" ht="33.75" x14ac:dyDescent="0.25">
      <c r="A47" s="22" t="s">
        <v>186</v>
      </c>
      <c r="B47" s="16" t="s">
        <v>23</v>
      </c>
      <c r="C47" s="16" t="s">
        <v>23</v>
      </c>
      <c r="D47" s="36">
        <v>134.07</v>
      </c>
      <c r="E47" s="26" t="s">
        <v>24</v>
      </c>
    </row>
    <row r="48" spans="1:10" ht="33.75" x14ac:dyDescent="0.25">
      <c r="A48" s="22" t="s">
        <v>159</v>
      </c>
      <c r="B48" s="16" t="s">
        <v>23</v>
      </c>
      <c r="C48" s="16" t="s">
        <v>23</v>
      </c>
      <c r="D48" s="36">
        <v>69.349999999999994</v>
      </c>
      <c r="E48" s="26" t="s">
        <v>24</v>
      </c>
    </row>
    <row r="49" spans="1:5" ht="33.75" x14ac:dyDescent="0.25">
      <c r="A49" s="22" t="s">
        <v>161</v>
      </c>
      <c r="B49" s="16" t="s">
        <v>23</v>
      </c>
      <c r="C49" s="16" t="s">
        <v>23</v>
      </c>
      <c r="D49" s="36">
        <v>484.8</v>
      </c>
      <c r="E49" s="26" t="s">
        <v>24</v>
      </c>
    </row>
    <row r="50" spans="1:5" ht="33.75" x14ac:dyDescent="0.25">
      <c r="A50" s="22" t="s">
        <v>90</v>
      </c>
      <c r="B50" s="16" t="s">
        <v>23</v>
      </c>
      <c r="C50" s="16" t="s">
        <v>23</v>
      </c>
      <c r="D50" s="36">
        <v>69.349999999999994</v>
      </c>
      <c r="E50" s="26" t="s">
        <v>24</v>
      </c>
    </row>
    <row r="51" spans="1:5" ht="33.75" x14ac:dyDescent="0.25">
      <c r="A51" s="27" t="s">
        <v>162</v>
      </c>
      <c r="B51" s="16" t="s">
        <v>23</v>
      </c>
      <c r="C51" s="16" t="s">
        <v>23</v>
      </c>
      <c r="D51" s="37">
        <v>70.23</v>
      </c>
      <c r="E51" s="26" t="s">
        <v>24</v>
      </c>
    </row>
    <row r="52" spans="1:5" ht="33.75" x14ac:dyDescent="0.25">
      <c r="A52" s="27" t="s">
        <v>35</v>
      </c>
      <c r="B52" s="16" t="s">
        <v>23</v>
      </c>
      <c r="C52" s="16" t="s">
        <v>23</v>
      </c>
      <c r="D52" s="37">
        <v>377.07</v>
      </c>
      <c r="E52" s="26" t="s">
        <v>24</v>
      </c>
    </row>
    <row r="53" spans="1:5" ht="33.75" x14ac:dyDescent="0.25">
      <c r="A53" s="27" t="s">
        <v>187</v>
      </c>
      <c r="B53" s="16" t="s">
        <v>23</v>
      </c>
      <c r="C53" s="16" t="s">
        <v>23</v>
      </c>
      <c r="D53" s="37">
        <v>261.82</v>
      </c>
      <c r="E53" s="26" t="s">
        <v>24</v>
      </c>
    </row>
    <row r="54" spans="1:5" ht="33.75" x14ac:dyDescent="0.25">
      <c r="A54" s="31" t="s">
        <v>193</v>
      </c>
      <c r="B54" s="16" t="s">
        <v>23</v>
      </c>
      <c r="C54" s="16" t="s">
        <v>23</v>
      </c>
      <c r="D54" s="37">
        <v>99.08</v>
      </c>
      <c r="E54" s="26" t="s">
        <v>24</v>
      </c>
    </row>
    <row r="55" spans="1:5" ht="33.75" x14ac:dyDescent="0.25">
      <c r="A55" s="27" t="s">
        <v>166</v>
      </c>
      <c r="B55" s="16" t="s">
        <v>23</v>
      </c>
      <c r="C55" s="16" t="s">
        <v>23</v>
      </c>
      <c r="D55" s="37">
        <v>1131.2</v>
      </c>
      <c r="E55" s="26" t="s">
        <v>24</v>
      </c>
    </row>
    <row r="56" spans="1:5" ht="33.75" x14ac:dyDescent="0.25">
      <c r="A56" s="27" t="s">
        <v>119</v>
      </c>
      <c r="B56" s="16" t="s">
        <v>23</v>
      </c>
      <c r="C56" s="16" t="s">
        <v>23</v>
      </c>
      <c r="D56" s="37">
        <v>138.71</v>
      </c>
      <c r="E56" s="26" t="s">
        <v>24</v>
      </c>
    </row>
    <row r="57" spans="1:5" ht="33.75" x14ac:dyDescent="0.25">
      <c r="A57" s="27" t="s">
        <v>93</v>
      </c>
      <c r="B57" s="16" t="s">
        <v>23</v>
      </c>
      <c r="C57" s="16" t="s">
        <v>23</v>
      </c>
      <c r="D57" s="37">
        <v>69.349999999999994</v>
      </c>
      <c r="E57" s="26" t="s">
        <v>24</v>
      </c>
    </row>
    <row r="58" spans="1:5" ht="33.75" x14ac:dyDescent="0.25">
      <c r="A58" s="27" t="s">
        <v>120</v>
      </c>
      <c r="B58" s="16" t="s">
        <v>23</v>
      </c>
      <c r="C58" s="16" t="s">
        <v>23</v>
      </c>
      <c r="D58" s="37">
        <v>130.91</v>
      </c>
      <c r="E58" s="26" t="s">
        <v>24</v>
      </c>
    </row>
    <row r="59" spans="1:5" ht="33.75" x14ac:dyDescent="0.25">
      <c r="A59" s="27" t="s">
        <v>59</v>
      </c>
      <c r="B59" s="16" t="s">
        <v>23</v>
      </c>
      <c r="C59" s="16" t="s">
        <v>23</v>
      </c>
      <c r="D59" s="37">
        <v>69.349999999999994</v>
      </c>
      <c r="E59" s="26" t="s">
        <v>24</v>
      </c>
    </row>
    <row r="60" spans="1:5" ht="33.75" x14ac:dyDescent="0.25">
      <c r="A60" s="27" t="s">
        <v>94</v>
      </c>
      <c r="B60" s="16" t="s">
        <v>23</v>
      </c>
      <c r="C60" s="16" t="s">
        <v>23</v>
      </c>
      <c r="D60" s="37">
        <v>72.06</v>
      </c>
      <c r="E60" s="26" t="s">
        <v>24</v>
      </c>
    </row>
    <row r="61" spans="1:5" ht="33.75" x14ac:dyDescent="0.25">
      <c r="A61" s="33" t="s">
        <v>60</v>
      </c>
      <c r="B61" s="16" t="s">
        <v>23</v>
      </c>
      <c r="C61" s="16" t="s">
        <v>23</v>
      </c>
      <c r="D61" s="37">
        <v>277.93</v>
      </c>
      <c r="E61" s="29" t="s">
        <v>24</v>
      </c>
    </row>
    <row r="62" spans="1:5" ht="33.75" x14ac:dyDescent="0.25">
      <c r="A62" s="27" t="s">
        <v>188</v>
      </c>
      <c r="B62" s="16" t="s">
        <v>23</v>
      </c>
      <c r="C62" s="16" t="s">
        <v>23</v>
      </c>
      <c r="D62" s="37">
        <v>130.91</v>
      </c>
      <c r="E62" s="29" t="s">
        <v>24</v>
      </c>
    </row>
    <row r="63" spans="1:5" ht="33.75" x14ac:dyDescent="0.25">
      <c r="A63" s="27" t="s">
        <v>121</v>
      </c>
      <c r="B63" s="16" t="s">
        <v>23</v>
      </c>
      <c r="C63" s="16" t="s">
        <v>23</v>
      </c>
      <c r="D63" s="37">
        <v>1023.47</v>
      </c>
      <c r="E63" s="29" t="s">
        <v>24</v>
      </c>
    </row>
    <row r="64" spans="1:5" ht="33.75" x14ac:dyDescent="0.25">
      <c r="A64" s="27" t="s">
        <v>122</v>
      </c>
      <c r="B64" s="16" t="s">
        <v>23</v>
      </c>
      <c r="C64" s="16" t="s">
        <v>23</v>
      </c>
      <c r="D64" s="37">
        <v>1023.47</v>
      </c>
      <c r="E64" s="29" t="s">
        <v>24</v>
      </c>
    </row>
    <row r="65" spans="1:5" ht="33.75" x14ac:dyDescent="0.25">
      <c r="A65" s="27" t="s">
        <v>96</v>
      </c>
      <c r="B65" s="16" t="s">
        <v>23</v>
      </c>
      <c r="C65" s="16" t="s">
        <v>23</v>
      </c>
      <c r="D65" s="37">
        <v>144.11000000000001</v>
      </c>
      <c r="E65" s="29" t="s">
        <v>24</v>
      </c>
    </row>
    <row r="66" spans="1:5" ht="33.75" x14ac:dyDescent="0.25">
      <c r="A66" s="27" t="s">
        <v>97</v>
      </c>
      <c r="B66" s="16" t="s">
        <v>23</v>
      </c>
      <c r="C66" s="16" t="s">
        <v>23</v>
      </c>
      <c r="D66" s="37">
        <v>198.15</v>
      </c>
      <c r="E66" s="29" t="s">
        <v>24</v>
      </c>
    </row>
    <row r="67" spans="1:5" ht="33.75" x14ac:dyDescent="0.25">
      <c r="A67" s="27" t="s">
        <v>170</v>
      </c>
      <c r="B67" s="16" t="s">
        <v>23</v>
      </c>
      <c r="C67" s="16" t="s">
        <v>23</v>
      </c>
      <c r="D67" s="37">
        <v>1185.07</v>
      </c>
      <c r="E67" s="29" t="s">
        <v>24</v>
      </c>
    </row>
    <row r="68" spans="1:5" ht="33.75" x14ac:dyDescent="0.25">
      <c r="A68" s="28" t="s">
        <v>98</v>
      </c>
      <c r="B68" s="16" t="s">
        <v>23</v>
      </c>
      <c r="C68" s="16" t="s">
        <v>23</v>
      </c>
      <c r="D68" s="38">
        <v>69.349999999999994</v>
      </c>
      <c r="E68" s="26" t="s">
        <v>24</v>
      </c>
    </row>
    <row r="69" spans="1:5" ht="33.75" x14ac:dyDescent="0.25">
      <c r="A69" s="28" t="s">
        <v>125</v>
      </c>
      <c r="B69" s="16" t="s">
        <v>23</v>
      </c>
      <c r="C69" s="16" t="s">
        <v>23</v>
      </c>
      <c r="D69" s="38">
        <v>1077.33</v>
      </c>
      <c r="E69" s="26" t="s">
        <v>24</v>
      </c>
    </row>
    <row r="70" spans="1:5" ht="33.75" x14ac:dyDescent="0.25">
      <c r="A70" s="28" t="s">
        <v>172</v>
      </c>
      <c r="B70" s="16" t="s">
        <v>23</v>
      </c>
      <c r="C70" s="16" t="s">
        <v>23</v>
      </c>
      <c r="D70" s="38">
        <v>1158.1300000000001</v>
      </c>
      <c r="E70" s="26" t="s">
        <v>24</v>
      </c>
    </row>
    <row r="71" spans="1:5" ht="33.75" x14ac:dyDescent="0.25">
      <c r="A71" s="28" t="s">
        <v>36</v>
      </c>
      <c r="B71" s="16" t="s">
        <v>23</v>
      </c>
      <c r="C71" s="16" t="s">
        <v>23</v>
      </c>
      <c r="D71" s="38">
        <v>471.33</v>
      </c>
      <c r="E71" s="26" t="s">
        <v>24</v>
      </c>
    </row>
    <row r="72" spans="1:5" ht="33.75" x14ac:dyDescent="0.25">
      <c r="A72" s="28" t="s">
        <v>189</v>
      </c>
      <c r="B72" s="16" t="s">
        <v>23</v>
      </c>
      <c r="C72" s="16" t="s">
        <v>23</v>
      </c>
      <c r="D72" s="38">
        <v>202</v>
      </c>
      <c r="E72" s="26" t="s">
        <v>24</v>
      </c>
    </row>
    <row r="73" spans="1:5" ht="33.75" x14ac:dyDescent="0.25">
      <c r="A73" s="28" t="s">
        <v>39</v>
      </c>
      <c r="B73" s="16" t="s">
        <v>23</v>
      </c>
      <c r="C73" s="16" t="s">
        <v>23</v>
      </c>
      <c r="D73" s="38">
        <v>1023.47</v>
      </c>
      <c r="E73" s="26" t="s">
        <v>24</v>
      </c>
    </row>
    <row r="74" spans="1:5" ht="33.75" x14ac:dyDescent="0.25">
      <c r="A74" s="28" t="s">
        <v>63</v>
      </c>
      <c r="B74" s="16" t="s">
        <v>23</v>
      </c>
      <c r="C74" s="16" t="s">
        <v>23</v>
      </c>
      <c r="D74" s="38">
        <v>102.94</v>
      </c>
      <c r="E74" s="26" t="s">
        <v>24</v>
      </c>
    </row>
    <row r="75" spans="1:5" ht="33.75" x14ac:dyDescent="0.25">
      <c r="A75" s="28" t="s">
        <v>99</v>
      </c>
      <c r="B75" s="16" t="s">
        <v>23</v>
      </c>
      <c r="C75" s="16" t="s">
        <v>23</v>
      </c>
      <c r="D75" s="38">
        <v>69.349999999999994</v>
      </c>
      <c r="E75" s="26" t="s">
        <v>24</v>
      </c>
    </row>
    <row r="76" spans="1:5" ht="33.75" x14ac:dyDescent="0.25">
      <c r="A76" s="28" t="s">
        <v>64</v>
      </c>
      <c r="B76" s="16" t="s">
        <v>23</v>
      </c>
      <c r="C76" s="16" t="s">
        <v>23</v>
      </c>
      <c r="D76" s="38">
        <v>69.349999999999994</v>
      </c>
      <c r="E76" s="26" t="s">
        <v>24</v>
      </c>
    </row>
    <row r="77" spans="1:5" ht="33.75" x14ac:dyDescent="0.25">
      <c r="A77" s="28" t="s">
        <v>65</v>
      </c>
      <c r="B77" s="16" t="s">
        <v>23</v>
      </c>
      <c r="C77" s="16" t="s">
        <v>23</v>
      </c>
      <c r="D77" s="38">
        <v>69.349999999999994</v>
      </c>
      <c r="E77" s="26" t="s">
        <v>24</v>
      </c>
    </row>
    <row r="78" spans="1:5" ht="33.75" x14ac:dyDescent="0.25">
      <c r="A78" s="28" t="s">
        <v>100</v>
      </c>
      <c r="B78" s="16" t="s">
        <v>23</v>
      </c>
      <c r="C78" s="16" t="s">
        <v>23</v>
      </c>
      <c r="D78" s="38">
        <v>69.349999999999994</v>
      </c>
      <c r="E78" s="26" t="s">
        <v>24</v>
      </c>
    </row>
    <row r="79" spans="1:5" ht="33.75" x14ac:dyDescent="0.25">
      <c r="A79" s="28" t="s">
        <v>40</v>
      </c>
      <c r="B79" s="16" t="s">
        <v>23</v>
      </c>
      <c r="C79" s="16" t="s">
        <v>23</v>
      </c>
      <c r="D79" s="38">
        <v>168.43</v>
      </c>
      <c r="E79" s="26" t="s">
        <v>24</v>
      </c>
    </row>
    <row r="80" spans="1:5" ht="33.75" x14ac:dyDescent="0.25">
      <c r="A80" s="32" t="s">
        <v>101</v>
      </c>
      <c r="B80" s="16" t="s">
        <v>23</v>
      </c>
      <c r="C80" s="16" t="s">
        <v>23</v>
      </c>
      <c r="D80" s="38">
        <v>72.06</v>
      </c>
      <c r="E80" s="26" t="s">
        <v>24</v>
      </c>
    </row>
    <row r="81" spans="1:5" ht="33.75" x14ac:dyDescent="0.25">
      <c r="A81" s="32" t="s">
        <v>127</v>
      </c>
      <c r="B81" s="16" t="s">
        <v>23</v>
      </c>
      <c r="C81" s="16" t="s">
        <v>23</v>
      </c>
      <c r="D81" s="38">
        <v>69.349999999999994</v>
      </c>
      <c r="E81" s="26" t="s">
        <v>24</v>
      </c>
    </row>
    <row r="82" spans="1:5" ht="33.75" x14ac:dyDescent="0.25">
      <c r="A82" s="28" t="s">
        <v>66</v>
      </c>
      <c r="B82" s="16" t="s">
        <v>23</v>
      </c>
      <c r="C82" s="16" t="s">
        <v>23</v>
      </c>
      <c r="D82" s="38">
        <v>69.349999999999994</v>
      </c>
      <c r="E82" s="26" t="s">
        <v>24</v>
      </c>
    </row>
    <row r="83" spans="1:5" ht="33.75" x14ac:dyDescent="0.25">
      <c r="A83" s="28" t="s">
        <v>128</v>
      </c>
      <c r="B83" s="16" t="s">
        <v>23</v>
      </c>
      <c r="C83" s="16" t="s">
        <v>23</v>
      </c>
      <c r="D83" s="38">
        <v>1023.47</v>
      </c>
      <c r="E83" s="26" t="s">
        <v>24</v>
      </c>
    </row>
    <row r="84" spans="1:5" ht="33.75" x14ac:dyDescent="0.25">
      <c r="A84" s="28" t="s">
        <v>67</v>
      </c>
      <c r="B84" s="16" t="s">
        <v>23</v>
      </c>
      <c r="C84" s="16" t="s">
        <v>23</v>
      </c>
      <c r="D84" s="38">
        <v>72.06</v>
      </c>
      <c r="E84" s="26" t="s">
        <v>24</v>
      </c>
    </row>
    <row r="85" spans="1:5" ht="33.75" x14ac:dyDescent="0.25">
      <c r="A85" s="28" t="s">
        <v>43</v>
      </c>
      <c r="B85" s="16" t="s">
        <v>23</v>
      </c>
      <c r="C85" s="16" t="s">
        <v>23</v>
      </c>
      <c r="D85" s="38">
        <v>69.349999999999994</v>
      </c>
      <c r="E85" s="26" t="s">
        <v>24</v>
      </c>
    </row>
    <row r="86" spans="1:5" ht="33.75" x14ac:dyDescent="0.25">
      <c r="A86" s="28" t="s">
        <v>69</v>
      </c>
      <c r="B86" s="16" t="s">
        <v>23</v>
      </c>
      <c r="C86" s="16" t="s">
        <v>23</v>
      </c>
      <c r="D86" s="38">
        <v>138.71</v>
      </c>
      <c r="E86" s="26" t="s">
        <v>24</v>
      </c>
    </row>
    <row r="87" spans="1:5" ht="33.75" x14ac:dyDescent="0.25">
      <c r="A87" s="28" t="s">
        <v>176</v>
      </c>
      <c r="B87" s="16" t="s">
        <v>23</v>
      </c>
      <c r="C87" s="16" t="s">
        <v>23</v>
      </c>
      <c r="D87" s="38">
        <v>1131.2</v>
      </c>
      <c r="E87" s="26" t="s">
        <v>24</v>
      </c>
    </row>
    <row r="88" spans="1:5" ht="33.75" x14ac:dyDescent="0.25">
      <c r="A88" s="28" t="s">
        <v>130</v>
      </c>
      <c r="B88" s="16" t="s">
        <v>23</v>
      </c>
      <c r="C88" s="16" t="s">
        <v>23</v>
      </c>
      <c r="D88" s="38">
        <v>69.349999999999994</v>
      </c>
      <c r="E88" s="26" t="s">
        <v>24</v>
      </c>
    </row>
    <row r="89" spans="1:5" ht="33.75" x14ac:dyDescent="0.25">
      <c r="A89" s="33" t="s">
        <v>194</v>
      </c>
      <c r="B89" s="16" t="s">
        <v>23</v>
      </c>
      <c r="C89" s="16" t="s">
        <v>23</v>
      </c>
      <c r="D89" s="38">
        <v>134.07</v>
      </c>
      <c r="E89" s="26" t="s">
        <v>24</v>
      </c>
    </row>
    <row r="90" spans="1:5" ht="33.75" x14ac:dyDescent="0.25">
      <c r="A90" s="27" t="s">
        <v>70</v>
      </c>
      <c r="B90" s="16" t="s">
        <v>23</v>
      </c>
      <c r="C90" s="16" t="s">
        <v>23</v>
      </c>
      <c r="D90" s="38">
        <v>72.06</v>
      </c>
      <c r="E90" s="26" t="s">
        <v>24</v>
      </c>
    </row>
    <row r="91" spans="1:5" ht="33.75" x14ac:dyDescent="0.25">
      <c r="A91" s="27" t="s">
        <v>190</v>
      </c>
      <c r="B91" s="16" t="s">
        <v>23</v>
      </c>
      <c r="C91" s="16" t="s">
        <v>23</v>
      </c>
      <c r="D91" s="38">
        <v>134.07</v>
      </c>
      <c r="E91" s="26" t="s">
        <v>24</v>
      </c>
    </row>
    <row r="92" spans="1:5" ht="33.75" x14ac:dyDescent="0.25">
      <c r="A92" s="33" t="s">
        <v>132</v>
      </c>
      <c r="B92" s="16" t="s">
        <v>23</v>
      </c>
      <c r="C92" s="16" t="s">
        <v>23</v>
      </c>
      <c r="D92" s="38">
        <v>72.06</v>
      </c>
      <c r="E92" s="26" t="s">
        <v>24</v>
      </c>
    </row>
    <row r="93" spans="1:5" ht="33.75" x14ac:dyDescent="0.25">
      <c r="A93" s="27" t="s">
        <v>105</v>
      </c>
      <c r="B93" s="16" t="s">
        <v>23</v>
      </c>
      <c r="C93" s="16" t="s">
        <v>23</v>
      </c>
      <c r="D93" s="38">
        <v>69.349999999999994</v>
      </c>
      <c r="E93" s="26" t="s">
        <v>24</v>
      </c>
    </row>
    <row r="94" spans="1:5" ht="33.75" x14ac:dyDescent="0.25">
      <c r="A94" s="27" t="s">
        <v>133</v>
      </c>
      <c r="B94" s="16" t="s">
        <v>23</v>
      </c>
      <c r="C94" s="16" t="s">
        <v>23</v>
      </c>
      <c r="D94" s="38">
        <v>138.71</v>
      </c>
      <c r="E94" s="26" t="s">
        <v>24</v>
      </c>
    </row>
    <row r="95" spans="1:5" ht="33.75" x14ac:dyDescent="0.25">
      <c r="A95" s="27" t="s">
        <v>134</v>
      </c>
      <c r="B95" s="16" t="s">
        <v>23</v>
      </c>
      <c r="C95" s="16" t="s">
        <v>23</v>
      </c>
      <c r="D95" s="38">
        <v>1023.47</v>
      </c>
      <c r="E95" s="26" t="s">
        <v>24</v>
      </c>
    </row>
    <row r="96" spans="1:5" ht="33.75" x14ac:dyDescent="0.25">
      <c r="A96" s="27" t="s">
        <v>135</v>
      </c>
      <c r="B96" s="16" t="s">
        <v>23</v>
      </c>
      <c r="C96" s="16" t="s">
        <v>23</v>
      </c>
      <c r="D96" s="38">
        <v>1131.2</v>
      </c>
      <c r="E96" s="26" t="s">
        <v>24</v>
      </c>
    </row>
    <row r="97" spans="1:5" ht="33.75" x14ac:dyDescent="0.25">
      <c r="A97" s="27" t="s">
        <v>72</v>
      </c>
      <c r="B97" s="16" t="s">
        <v>23</v>
      </c>
      <c r="C97" s="16" t="s">
        <v>23</v>
      </c>
      <c r="D97" s="38">
        <v>69.349999999999994</v>
      </c>
      <c r="E97" s="26" t="s">
        <v>24</v>
      </c>
    </row>
    <row r="98" spans="1:5" ht="33.75" x14ac:dyDescent="0.25">
      <c r="A98" s="27" t="s">
        <v>73</v>
      </c>
      <c r="B98" s="16" t="s">
        <v>23</v>
      </c>
      <c r="C98" s="16" t="s">
        <v>23</v>
      </c>
      <c r="D98" s="38">
        <v>69.349999999999994</v>
      </c>
      <c r="E98" s="26" t="s">
        <v>24</v>
      </c>
    </row>
    <row r="99" spans="1:5" ht="33.75" x14ac:dyDescent="0.25">
      <c r="A99" s="27" t="s">
        <v>177</v>
      </c>
      <c r="B99" s="16" t="s">
        <v>23</v>
      </c>
      <c r="C99" s="16" t="s">
        <v>23</v>
      </c>
      <c r="D99" s="38">
        <v>138.71</v>
      </c>
      <c r="E99" s="26" t="s">
        <v>24</v>
      </c>
    </row>
    <row r="100" spans="1:5" ht="33.75" x14ac:dyDescent="0.25">
      <c r="A100" s="27" t="s">
        <v>136</v>
      </c>
      <c r="B100" s="16" t="s">
        <v>23</v>
      </c>
      <c r="C100" s="16" t="s">
        <v>23</v>
      </c>
      <c r="D100" s="38">
        <v>69.349999999999994</v>
      </c>
      <c r="E100" s="26" t="s">
        <v>24</v>
      </c>
    </row>
    <row r="101" spans="1:5" ht="33.75" x14ac:dyDescent="0.25">
      <c r="A101" s="27" t="s">
        <v>191</v>
      </c>
      <c r="B101" s="16" t="s">
        <v>23</v>
      </c>
      <c r="C101" s="16" t="s">
        <v>23</v>
      </c>
      <c r="D101" s="38">
        <v>138.71</v>
      </c>
      <c r="E101" s="26" t="s">
        <v>24</v>
      </c>
    </row>
    <row r="102" spans="1:5" ht="33.75" x14ac:dyDescent="0.25">
      <c r="A102" s="33" t="s">
        <v>47</v>
      </c>
      <c r="B102" s="16" t="s">
        <v>23</v>
      </c>
      <c r="C102" s="16" t="s">
        <v>23</v>
      </c>
      <c r="D102" s="38">
        <v>138.71</v>
      </c>
      <c r="E102" s="26" t="s">
        <v>24</v>
      </c>
    </row>
    <row r="103" spans="1:5" ht="33.75" x14ac:dyDescent="0.25">
      <c r="A103" s="27" t="s">
        <v>139</v>
      </c>
      <c r="B103" s="16" t="s">
        <v>23</v>
      </c>
      <c r="C103" s="16" t="s">
        <v>23</v>
      </c>
      <c r="D103" s="38">
        <v>1077.33</v>
      </c>
      <c r="E103" s="26" t="s">
        <v>24</v>
      </c>
    </row>
    <row r="104" spans="1:5" ht="33.75" x14ac:dyDescent="0.25">
      <c r="A104" s="27" t="s">
        <v>180</v>
      </c>
      <c r="B104" s="16" t="s">
        <v>23</v>
      </c>
      <c r="C104" s="16" t="s">
        <v>23</v>
      </c>
      <c r="D104" s="38">
        <v>138.71</v>
      </c>
      <c r="E104" s="26" t="s">
        <v>24</v>
      </c>
    </row>
    <row r="105" spans="1:5" ht="33.75" x14ac:dyDescent="0.25">
      <c r="A105" s="27" t="s">
        <v>192</v>
      </c>
      <c r="B105" s="16" t="s">
        <v>23</v>
      </c>
      <c r="C105" s="16" t="s">
        <v>23</v>
      </c>
      <c r="D105" s="38">
        <v>138.71</v>
      </c>
      <c r="E105" s="26" t="s">
        <v>24</v>
      </c>
    </row>
    <row r="106" spans="1:5" ht="33.75" x14ac:dyDescent="0.25">
      <c r="A106" s="33" t="s">
        <v>141</v>
      </c>
      <c r="B106" s="16" t="s">
        <v>23</v>
      </c>
      <c r="C106" s="16" t="s">
        <v>23</v>
      </c>
      <c r="D106" s="38">
        <v>69.349999999999994</v>
      </c>
      <c r="E106" s="26" t="s">
        <v>24</v>
      </c>
    </row>
    <row r="107" spans="1:5" x14ac:dyDescent="0.25">
      <c r="A107" s="52" t="s">
        <v>195</v>
      </c>
      <c r="B107" s="53"/>
      <c r="C107" s="54"/>
      <c r="D107" s="35">
        <f>SUM(D27:D106)</f>
        <v>23906.029999999992</v>
      </c>
      <c r="E107" s="27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7:C107"/>
    <mergeCell ref="B23:E23"/>
    <mergeCell ref="C15:E15"/>
    <mergeCell ref="C16:E16"/>
    <mergeCell ref="C17:E17"/>
    <mergeCell ref="C19:E19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4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197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985265.59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2063.2800000000002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159501.57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129809.71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26224.22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41187.5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40.9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0.39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18.899999999999999</v>
      </c>
      <c r="B20" s="6">
        <v>3224</v>
      </c>
      <c r="C20" s="7" t="s">
        <v>78</v>
      </c>
      <c r="D20" s="8"/>
      <c r="E20" s="9"/>
    </row>
    <row r="21" spans="1:5" x14ac:dyDescent="0.25">
      <c r="A21" s="5">
        <v>54.78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181.96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1426.8</v>
      </c>
      <c r="B23" s="6">
        <v>3291</v>
      </c>
      <c r="C23" s="43" t="s">
        <v>15</v>
      </c>
      <c r="D23" s="44"/>
      <c r="E23" s="45"/>
    </row>
    <row r="25" spans="1:5" x14ac:dyDescent="0.25">
      <c r="A25" s="13">
        <f>SUM(A11:A24)</f>
        <v>1357001.8099999996</v>
      </c>
      <c r="B25" s="49" t="s">
        <v>215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109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148</v>
      </c>
      <c r="B31" s="16" t="s">
        <v>23</v>
      </c>
      <c r="C31" s="16" t="s">
        <v>23</v>
      </c>
      <c r="D31" s="17">
        <v>77.56</v>
      </c>
      <c r="E31" s="26" t="s">
        <v>24</v>
      </c>
    </row>
    <row r="32" spans="1:5" ht="54.95" customHeight="1" x14ac:dyDescent="0.25">
      <c r="A32" s="22" t="s">
        <v>50</v>
      </c>
      <c r="B32" s="16" t="s">
        <v>23</v>
      </c>
      <c r="C32" s="16" t="s">
        <v>23</v>
      </c>
      <c r="D32" s="17">
        <v>69.349999999999994</v>
      </c>
      <c r="E32" s="26" t="s">
        <v>24</v>
      </c>
    </row>
    <row r="33" spans="1:5" ht="54.95" customHeight="1" x14ac:dyDescent="0.25">
      <c r="A33" s="22" t="s">
        <v>149</v>
      </c>
      <c r="B33" s="16" t="s">
        <v>23</v>
      </c>
      <c r="C33" s="16" t="s">
        <v>23</v>
      </c>
      <c r="D33" s="17">
        <v>484.8</v>
      </c>
      <c r="E33" s="26" t="s">
        <v>24</v>
      </c>
    </row>
    <row r="34" spans="1:5" ht="54.95" customHeight="1" x14ac:dyDescent="0.25">
      <c r="A34" s="22" t="s">
        <v>200</v>
      </c>
      <c r="B34" s="16" t="s">
        <v>23</v>
      </c>
      <c r="C34" s="16" t="s">
        <v>23</v>
      </c>
      <c r="D34" s="17">
        <v>77.56</v>
      </c>
      <c r="E34" s="26" t="s">
        <v>24</v>
      </c>
    </row>
    <row r="35" spans="1:5" ht="54.95" customHeight="1" x14ac:dyDescent="0.25">
      <c r="A35" s="22" t="s">
        <v>152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112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83</v>
      </c>
      <c r="B37" s="16" t="s">
        <v>23</v>
      </c>
      <c r="C37" s="16" t="s">
        <v>23</v>
      </c>
      <c r="D37" s="17">
        <v>175</v>
      </c>
      <c r="E37" s="26" t="s">
        <v>24</v>
      </c>
    </row>
    <row r="38" spans="1:5" ht="54.95" customHeight="1" x14ac:dyDescent="0.25">
      <c r="A38" s="22" t="s">
        <v>153</v>
      </c>
      <c r="B38" s="16" t="s">
        <v>23</v>
      </c>
      <c r="C38" s="16" t="s">
        <v>23</v>
      </c>
      <c r="D38" s="17">
        <v>70.680000000000007</v>
      </c>
      <c r="E38" s="26" t="s">
        <v>24</v>
      </c>
    </row>
    <row r="39" spans="1:5" ht="54.95" customHeight="1" x14ac:dyDescent="0.25">
      <c r="A39" s="22" t="s">
        <v>201</v>
      </c>
      <c r="B39" s="16" t="s">
        <v>23</v>
      </c>
      <c r="C39" s="16" t="s">
        <v>23</v>
      </c>
      <c r="D39" s="17">
        <v>417.47</v>
      </c>
      <c r="E39" s="26" t="s">
        <v>24</v>
      </c>
    </row>
    <row r="40" spans="1:5" ht="54.95" customHeight="1" x14ac:dyDescent="0.25">
      <c r="A40" s="22" t="s">
        <v>185</v>
      </c>
      <c r="B40" s="16" t="s">
        <v>23</v>
      </c>
      <c r="C40" s="16" t="s">
        <v>23</v>
      </c>
      <c r="D40" s="17">
        <v>69.349999999999994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52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202</v>
      </c>
      <c r="B43" s="16" t="s">
        <v>23</v>
      </c>
      <c r="C43" s="16" t="s">
        <v>23</v>
      </c>
      <c r="D43" s="17">
        <v>138.71</v>
      </c>
      <c r="E43" s="26" t="s">
        <v>24</v>
      </c>
    </row>
    <row r="44" spans="1:5" ht="54.95" customHeight="1" x14ac:dyDescent="0.25">
      <c r="A44" s="22" t="s">
        <v>115</v>
      </c>
      <c r="B44" s="16" t="s">
        <v>23</v>
      </c>
      <c r="C44" s="16" t="s">
        <v>23</v>
      </c>
      <c r="D44" s="17">
        <v>754.13</v>
      </c>
      <c r="E44" s="26" t="s">
        <v>24</v>
      </c>
    </row>
    <row r="45" spans="1:5" ht="54.95" customHeight="1" x14ac:dyDescent="0.25">
      <c r="A45" s="22" t="s">
        <v>203</v>
      </c>
      <c r="B45" s="16" t="s">
        <v>23</v>
      </c>
      <c r="C45" s="16" t="s">
        <v>23</v>
      </c>
      <c r="D45" s="17">
        <v>848.4</v>
      </c>
      <c r="E45" s="26" t="s">
        <v>24</v>
      </c>
    </row>
    <row r="46" spans="1:5" ht="54.95" customHeight="1" x14ac:dyDescent="0.25">
      <c r="A46" s="22" t="s">
        <v>85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161.91999999999999</v>
      </c>
      <c r="E47" s="26" t="s">
        <v>24</v>
      </c>
    </row>
    <row r="48" spans="1:5" ht="54.95" customHeight="1" x14ac:dyDescent="0.25">
      <c r="A48" s="22" t="s">
        <v>86</v>
      </c>
      <c r="B48" s="16" t="s">
        <v>23</v>
      </c>
      <c r="C48" s="16" t="s">
        <v>23</v>
      </c>
      <c r="D48" s="17">
        <v>83.4</v>
      </c>
      <c r="E48" s="26" t="s">
        <v>24</v>
      </c>
    </row>
    <row r="49" spans="1:5" ht="54.95" customHeight="1" x14ac:dyDescent="0.25">
      <c r="A49" s="22" t="s">
        <v>156</v>
      </c>
      <c r="B49" s="16" t="s">
        <v>23</v>
      </c>
      <c r="C49" s="16" t="s">
        <v>23</v>
      </c>
      <c r="D49" s="17">
        <v>377.07</v>
      </c>
      <c r="E49" s="26" t="s">
        <v>24</v>
      </c>
    </row>
    <row r="50" spans="1:5" ht="54.95" customHeight="1" x14ac:dyDescent="0.25">
      <c r="A50" s="22" t="s">
        <v>53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87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88</v>
      </c>
      <c r="B52" s="16" t="s">
        <v>23</v>
      </c>
      <c r="C52" s="16" t="s">
        <v>23</v>
      </c>
      <c r="D52" s="17">
        <v>144.11000000000001</v>
      </c>
      <c r="E52" s="26" t="s">
        <v>24</v>
      </c>
    </row>
    <row r="53" spans="1:5" ht="54.95" customHeight="1" x14ac:dyDescent="0.25">
      <c r="A53" s="22" t="s">
        <v>89</v>
      </c>
      <c r="B53" s="16" t="s">
        <v>23</v>
      </c>
      <c r="C53" s="16" t="s">
        <v>23</v>
      </c>
      <c r="D53" s="17">
        <v>138.71</v>
      </c>
      <c r="E53" s="26" t="s">
        <v>24</v>
      </c>
    </row>
    <row r="54" spans="1:5" ht="54.95" customHeight="1" x14ac:dyDescent="0.25">
      <c r="A54" s="22" t="s">
        <v>157</v>
      </c>
      <c r="B54" s="16" t="s">
        <v>23</v>
      </c>
      <c r="C54" s="16" t="s">
        <v>23</v>
      </c>
      <c r="D54" s="17">
        <v>377.07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484.8</v>
      </c>
      <c r="E57" s="26" t="s">
        <v>24</v>
      </c>
    </row>
    <row r="58" spans="1:5" ht="54.95" customHeight="1" x14ac:dyDescent="0.25">
      <c r="A58" s="22" t="s">
        <v>118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57</v>
      </c>
      <c r="B59" s="16" t="s">
        <v>23</v>
      </c>
      <c r="C59" s="16" t="s">
        <v>23</v>
      </c>
      <c r="D59" s="17">
        <v>144.11000000000001</v>
      </c>
      <c r="E59" s="26" t="s">
        <v>24</v>
      </c>
    </row>
    <row r="60" spans="1:5" ht="54.95" customHeight="1" x14ac:dyDescent="0.25">
      <c r="A60" s="22" t="s">
        <v>205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35</v>
      </c>
      <c r="B61" s="16" t="s">
        <v>23</v>
      </c>
      <c r="C61" s="16" t="s">
        <v>23</v>
      </c>
      <c r="D61" s="17">
        <v>323.2</v>
      </c>
      <c r="E61" s="26" t="s">
        <v>24</v>
      </c>
    </row>
    <row r="62" spans="1:5" ht="54.95" customHeight="1" x14ac:dyDescent="0.25">
      <c r="A62" s="22" t="s">
        <v>91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166</v>
      </c>
      <c r="B63" s="16" t="s">
        <v>23</v>
      </c>
      <c r="C63" s="16" t="s">
        <v>23</v>
      </c>
      <c r="D63" s="17">
        <v>1212</v>
      </c>
      <c r="E63" s="26" t="s">
        <v>24</v>
      </c>
    </row>
    <row r="64" spans="1:5" ht="54.95" customHeight="1" x14ac:dyDescent="0.25">
      <c r="A64" s="22" t="s">
        <v>119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206</v>
      </c>
      <c r="B65" s="16" t="s">
        <v>23</v>
      </c>
      <c r="C65" s="16" t="s">
        <v>23</v>
      </c>
      <c r="D65" s="17">
        <v>77.56</v>
      </c>
      <c r="E65" s="26" t="s">
        <v>24</v>
      </c>
    </row>
    <row r="66" spans="1:5" ht="54.95" customHeight="1" x14ac:dyDescent="0.25">
      <c r="A66" s="22" t="s">
        <v>60</v>
      </c>
      <c r="B66" s="16" t="s">
        <v>23</v>
      </c>
      <c r="C66" s="16" t="s">
        <v>23</v>
      </c>
      <c r="D66" s="17">
        <v>72.06</v>
      </c>
      <c r="E66" s="26" t="s">
        <v>24</v>
      </c>
    </row>
    <row r="67" spans="1:5" ht="54.95" customHeight="1" x14ac:dyDescent="0.25">
      <c r="A67" s="22" t="s">
        <v>207</v>
      </c>
      <c r="B67" s="16" t="s">
        <v>23</v>
      </c>
      <c r="C67" s="16" t="s">
        <v>23</v>
      </c>
      <c r="D67" s="17">
        <v>69.349999999999994</v>
      </c>
      <c r="E67" s="26" t="s">
        <v>24</v>
      </c>
    </row>
    <row r="68" spans="1:5" ht="54.95" customHeight="1" x14ac:dyDescent="0.25">
      <c r="A68" s="22" t="s">
        <v>208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169</v>
      </c>
      <c r="B69" s="16" t="s">
        <v>23</v>
      </c>
      <c r="C69" s="16" t="s">
        <v>23</v>
      </c>
      <c r="D69" s="17">
        <v>74.650000000000006</v>
      </c>
      <c r="E69" s="26" t="s">
        <v>24</v>
      </c>
    </row>
    <row r="70" spans="1:5" ht="54.95" customHeight="1" x14ac:dyDescent="0.25">
      <c r="A70" s="22" t="s">
        <v>121</v>
      </c>
      <c r="B70" s="16" t="s">
        <v>23</v>
      </c>
      <c r="C70" s="16" t="s">
        <v>23</v>
      </c>
      <c r="D70" s="17">
        <v>1212</v>
      </c>
      <c r="E70" s="26" t="s">
        <v>24</v>
      </c>
    </row>
    <row r="71" spans="1:5" ht="54.95" customHeight="1" x14ac:dyDescent="0.25">
      <c r="A71" s="22" t="s">
        <v>122</v>
      </c>
      <c r="B71" s="16" t="s">
        <v>23</v>
      </c>
      <c r="C71" s="16" t="s">
        <v>23</v>
      </c>
      <c r="D71" s="17">
        <v>1023.47</v>
      </c>
      <c r="E71" s="26" t="s">
        <v>24</v>
      </c>
    </row>
    <row r="72" spans="1:5" ht="54.95" customHeight="1" x14ac:dyDescent="0.25">
      <c r="A72" s="22" t="s">
        <v>96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97</v>
      </c>
      <c r="B73" s="16" t="s">
        <v>23</v>
      </c>
      <c r="C73" s="16" t="s">
        <v>23</v>
      </c>
      <c r="D73" s="17">
        <v>99.08</v>
      </c>
      <c r="E73" s="26" t="s">
        <v>24</v>
      </c>
    </row>
    <row r="74" spans="1:5" ht="54.95" customHeight="1" x14ac:dyDescent="0.25">
      <c r="A74" s="22" t="s">
        <v>209</v>
      </c>
      <c r="B74" s="16" t="s">
        <v>23</v>
      </c>
      <c r="C74" s="16" t="s">
        <v>23</v>
      </c>
      <c r="D74" s="17">
        <v>77.56</v>
      </c>
      <c r="E74" s="26" t="s">
        <v>24</v>
      </c>
    </row>
    <row r="75" spans="1:5" ht="54.95" customHeight="1" x14ac:dyDescent="0.25">
      <c r="A75" s="22" t="s">
        <v>170</v>
      </c>
      <c r="B75" s="16" t="s">
        <v>23</v>
      </c>
      <c r="C75" s="16" t="s">
        <v>23</v>
      </c>
      <c r="D75" s="17">
        <v>1238.93</v>
      </c>
      <c r="E75" s="26" t="s">
        <v>24</v>
      </c>
    </row>
    <row r="76" spans="1:5" ht="54.95" customHeight="1" x14ac:dyDescent="0.25">
      <c r="A76" s="22" t="s">
        <v>98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210</v>
      </c>
      <c r="B77" s="16" t="s">
        <v>23</v>
      </c>
      <c r="C77" s="16" t="s">
        <v>23</v>
      </c>
      <c r="D77" s="17">
        <v>77.56</v>
      </c>
      <c r="E77" s="26" t="s">
        <v>24</v>
      </c>
    </row>
    <row r="78" spans="1:5" ht="54.95" customHeight="1" x14ac:dyDescent="0.25">
      <c r="A78" s="22" t="s">
        <v>125</v>
      </c>
      <c r="B78" s="16" t="s">
        <v>23</v>
      </c>
      <c r="C78" s="16" t="s">
        <v>23</v>
      </c>
      <c r="D78" s="17">
        <v>969.6</v>
      </c>
      <c r="E78" s="26" t="s">
        <v>24</v>
      </c>
    </row>
    <row r="79" spans="1:5" ht="54.95" customHeight="1" x14ac:dyDescent="0.25">
      <c r="A79" s="22" t="s">
        <v>172</v>
      </c>
      <c r="B79" s="16" t="s">
        <v>23</v>
      </c>
      <c r="C79" s="16" t="s">
        <v>23</v>
      </c>
      <c r="D79" s="17">
        <v>996.53</v>
      </c>
      <c r="E79" s="26" t="s">
        <v>24</v>
      </c>
    </row>
    <row r="80" spans="1:5" ht="54.95" customHeight="1" x14ac:dyDescent="0.25">
      <c r="A80" s="22" t="s">
        <v>189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2" t="s">
        <v>39</v>
      </c>
      <c r="B81" s="16" t="s">
        <v>23</v>
      </c>
      <c r="C81" s="16" t="s">
        <v>23</v>
      </c>
      <c r="D81" s="17">
        <v>1050.4000000000001</v>
      </c>
      <c r="E81" s="26" t="s">
        <v>24</v>
      </c>
    </row>
    <row r="82" spans="1:5" ht="54.95" customHeight="1" x14ac:dyDescent="0.25">
      <c r="A82" s="22" t="s">
        <v>63</v>
      </c>
      <c r="B82" s="16" t="s">
        <v>23</v>
      </c>
      <c r="C82" s="16" t="s">
        <v>23</v>
      </c>
      <c r="D82" s="17">
        <v>102.94</v>
      </c>
      <c r="E82" s="26" t="s">
        <v>24</v>
      </c>
    </row>
    <row r="83" spans="1:5" ht="54.95" customHeight="1" x14ac:dyDescent="0.25">
      <c r="A83" s="22" t="s">
        <v>173</v>
      </c>
      <c r="B83" s="16" t="s">
        <v>23</v>
      </c>
      <c r="C83" s="16" t="s">
        <v>23</v>
      </c>
      <c r="D83" s="17">
        <v>77.56</v>
      </c>
      <c r="E83" s="26" t="s">
        <v>24</v>
      </c>
    </row>
    <row r="84" spans="1:5" ht="54.95" customHeight="1" x14ac:dyDescent="0.25">
      <c r="A84" s="22" t="s">
        <v>65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100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2" t="s">
        <v>211</v>
      </c>
      <c r="B86" s="16" t="s">
        <v>23</v>
      </c>
      <c r="C86" s="16" t="s">
        <v>23</v>
      </c>
      <c r="D86" s="17">
        <v>591.39</v>
      </c>
      <c r="E86" s="26" t="s">
        <v>24</v>
      </c>
    </row>
    <row r="87" spans="1:5" ht="54.95" customHeight="1" x14ac:dyDescent="0.25">
      <c r="A87" s="22" t="s">
        <v>40</v>
      </c>
      <c r="B87" s="16" t="s">
        <v>23</v>
      </c>
      <c r="C87" s="16" t="s">
        <v>23</v>
      </c>
      <c r="D87" s="17">
        <v>99.08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915.73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144.11000000000001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44.74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212</v>
      </c>
      <c r="B97" s="16" t="s">
        <v>23</v>
      </c>
      <c r="C97" s="16" t="s">
        <v>23</v>
      </c>
      <c r="D97" s="17">
        <v>77.56</v>
      </c>
      <c r="E97" s="26" t="s">
        <v>24</v>
      </c>
    </row>
    <row r="98" spans="1:5" ht="54.95" customHeight="1" x14ac:dyDescent="0.25">
      <c r="A98" s="22" t="s">
        <v>102</v>
      </c>
      <c r="B98" s="16" t="s">
        <v>23</v>
      </c>
      <c r="C98" s="16" t="s">
        <v>23</v>
      </c>
      <c r="D98" s="17">
        <v>72.06</v>
      </c>
      <c r="E98" s="26" t="s">
        <v>24</v>
      </c>
    </row>
    <row r="99" spans="1:5" ht="54.95" customHeight="1" x14ac:dyDescent="0.25">
      <c r="A99" s="22" t="s">
        <v>213</v>
      </c>
      <c r="B99" s="16" t="s">
        <v>23</v>
      </c>
      <c r="C99" s="16" t="s">
        <v>23</v>
      </c>
      <c r="D99" s="17">
        <v>74.650000000000006</v>
      </c>
      <c r="E99" s="26" t="s">
        <v>24</v>
      </c>
    </row>
    <row r="100" spans="1:5" ht="54.95" customHeight="1" x14ac:dyDescent="0.25">
      <c r="A100" s="22" t="s">
        <v>103</v>
      </c>
      <c r="B100" s="16" t="s">
        <v>23</v>
      </c>
      <c r="C100" s="16" t="s">
        <v>23</v>
      </c>
      <c r="D100" s="17">
        <v>102.94</v>
      </c>
      <c r="E100" s="26" t="s">
        <v>24</v>
      </c>
    </row>
    <row r="101" spans="1:5" ht="54.95" customHeight="1" x14ac:dyDescent="0.25">
      <c r="A101" s="22" t="s">
        <v>176</v>
      </c>
      <c r="B101" s="16" t="s">
        <v>23</v>
      </c>
      <c r="C101" s="16" t="s">
        <v>23</v>
      </c>
      <c r="D101" s="17">
        <v>1212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1212</v>
      </c>
      <c r="E106" s="26" t="s">
        <v>24</v>
      </c>
    </row>
    <row r="107" spans="1:5" ht="54.95" customHeight="1" x14ac:dyDescent="0.25">
      <c r="A107" s="22" t="s">
        <v>135</v>
      </c>
      <c r="B107" s="16" t="s">
        <v>23</v>
      </c>
      <c r="C107" s="16" t="s">
        <v>23</v>
      </c>
      <c r="D107" s="17">
        <v>1023.47</v>
      </c>
      <c r="E107" s="26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205.88</v>
      </c>
      <c r="E108" s="26" t="s">
        <v>24</v>
      </c>
    </row>
    <row r="109" spans="1:5" ht="54.95" customHeight="1" x14ac:dyDescent="0.25">
      <c r="A109" s="22" t="s">
        <v>139</v>
      </c>
      <c r="B109" s="16" t="s">
        <v>23</v>
      </c>
      <c r="C109" s="16" t="s">
        <v>23</v>
      </c>
      <c r="D109" s="17">
        <v>1185.07</v>
      </c>
      <c r="E109" s="26" t="s">
        <v>24</v>
      </c>
    </row>
    <row r="110" spans="1:5" ht="54.95" customHeight="1" x14ac:dyDescent="0.25">
      <c r="A110" s="22" t="s">
        <v>179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140</v>
      </c>
      <c r="B111" s="16" t="s">
        <v>23</v>
      </c>
      <c r="C111" s="16" t="s">
        <v>23</v>
      </c>
      <c r="D111" s="17">
        <v>69.349999999999994</v>
      </c>
      <c r="E111" s="26" t="s">
        <v>24</v>
      </c>
    </row>
    <row r="112" spans="1:5" ht="54.95" customHeight="1" x14ac:dyDescent="0.25">
      <c r="A112" s="22" t="s">
        <v>192</v>
      </c>
      <c r="B112" s="16" t="s">
        <v>23</v>
      </c>
      <c r="C112" s="16" t="s">
        <v>23</v>
      </c>
      <c r="D112" s="17">
        <v>69.349999999999994</v>
      </c>
      <c r="E112" s="26" t="s">
        <v>24</v>
      </c>
    </row>
    <row r="113" spans="1:5" ht="54.95" customHeight="1" x14ac:dyDescent="0.25">
      <c r="A113" s="22" t="s">
        <v>181</v>
      </c>
      <c r="B113" s="16" t="s">
        <v>23</v>
      </c>
      <c r="C113" s="16" t="s">
        <v>23</v>
      </c>
      <c r="D113" s="17">
        <v>74.650000000000006</v>
      </c>
      <c r="E113" s="26" t="s">
        <v>24</v>
      </c>
    </row>
    <row r="114" spans="1:5" x14ac:dyDescent="0.25">
      <c r="A114" s="52" t="s">
        <v>214</v>
      </c>
      <c r="B114" s="53"/>
      <c r="C114" s="54"/>
      <c r="D114" s="19">
        <f>SUM(D29:D113)</f>
        <v>24862.889999999996</v>
      </c>
      <c r="E114" s="20"/>
    </row>
  </sheetData>
  <mergeCells count="19">
    <mergeCell ref="B25:E25"/>
    <mergeCell ref="A114:C114"/>
    <mergeCell ref="C15:E15"/>
    <mergeCell ref="C16:E16"/>
    <mergeCell ref="C17:E17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1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216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1003128.79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1147.4000000000001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162679.89000000001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11481.9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26585.35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25127.16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39049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21.95</v>
      </c>
      <c r="B18" s="6">
        <v>3221</v>
      </c>
      <c r="C18" s="10" t="s">
        <v>12</v>
      </c>
      <c r="D18" s="11"/>
      <c r="E18" s="12"/>
    </row>
    <row r="19" spans="1:5" x14ac:dyDescent="0.25">
      <c r="A19" s="5">
        <f>4.58+41.33+59.53+32.26+23.28+11.7+9+18.35+23.29+35.28+25.71+56.24+10.06+24.04</f>
        <v>374.65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10.64</v>
      </c>
      <c r="B20" s="6">
        <v>3224</v>
      </c>
      <c r="C20" s="7" t="s">
        <v>78</v>
      </c>
      <c r="D20" s="8"/>
      <c r="E20" s="9"/>
    </row>
    <row r="21" spans="1:5" x14ac:dyDescent="0.25">
      <c r="A21" s="5">
        <v>31.85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10</v>
      </c>
      <c r="B22" s="6">
        <v>3239</v>
      </c>
      <c r="C22" s="7" t="s">
        <v>13</v>
      </c>
      <c r="D22" s="8"/>
      <c r="E22" s="9"/>
    </row>
    <row r="23" spans="1:5" x14ac:dyDescent="0.25">
      <c r="A23" s="5">
        <v>73.03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1117.6500000000001</v>
      </c>
      <c r="B24" s="6">
        <v>3291</v>
      </c>
      <c r="C24" s="43" t="s">
        <v>15</v>
      </c>
      <c r="D24" s="44"/>
      <c r="E24" s="45"/>
    </row>
    <row r="25" spans="1:5" x14ac:dyDescent="0.25">
      <c r="A25" s="5">
        <f>30.63+36</f>
        <v>66.63</v>
      </c>
      <c r="B25" s="6">
        <v>3293</v>
      </c>
      <c r="C25" s="43" t="s">
        <v>16</v>
      </c>
      <c r="D25" s="44"/>
      <c r="E25" s="45"/>
    </row>
    <row r="27" spans="1:5" x14ac:dyDescent="0.25">
      <c r="A27" s="13">
        <f>SUM(A11:A26)</f>
        <v>1270905.8899999997</v>
      </c>
      <c r="B27" s="49" t="s">
        <v>217</v>
      </c>
      <c r="C27" s="50"/>
      <c r="D27" s="50"/>
      <c r="E27" s="51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109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72.06</v>
      </c>
      <c r="E33" s="26" t="s">
        <v>24</v>
      </c>
    </row>
    <row r="34" spans="1:5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219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149</v>
      </c>
      <c r="B36" s="16" t="s">
        <v>23</v>
      </c>
      <c r="C36" s="16" t="s">
        <v>23</v>
      </c>
      <c r="D36" s="17">
        <v>754.13</v>
      </c>
      <c r="E36" s="26" t="s">
        <v>24</v>
      </c>
    </row>
    <row r="37" spans="1:5" ht="54.95" customHeight="1" x14ac:dyDescent="0.25">
      <c r="A37" s="22" t="s">
        <v>51</v>
      </c>
      <c r="B37" s="16" t="s">
        <v>23</v>
      </c>
      <c r="C37" s="16" t="s">
        <v>23</v>
      </c>
      <c r="D37" s="17">
        <v>69.349999999999994</v>
      </c>
      <c r="E37" s="26" t="s">
        <v>24</v>
      </c>
    </row>
    <row r="38" spans="1:5" ht="54.95" customHeight="1" x14ac:dyDescent="0.25">
      <c r="A38" s="22" t="s">
        <v>112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201</v>
      </c>
      <c r="B40" s="16" t="s">
        <v>23</v>
      </c>
      <c r="C40" s="16" t="s">
        <v>23</v>
      </c>
      <c r="D40" s="17">
        <v>269.33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220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52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84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221</v>
      </c>
      <c r="B45" s="16" t="s">
        <v>23</v>
      </c>
      <c r="C45" s="16" t="s">
        <v>23</v>
      </c>
      <c r="D45" s="17">
        <v>130.91</v>
      </c>
      <c r="E45" s="26" t="s">
        <v>24</v>
      </c>
    </row>
    <row r="46" spans="1:5" ht="54.95" customHeight="1" x14ac:dyDescent="0.25">
      <c r="A46" s="22" t="s">
        <v>222</v>
      </c>
      <c r="B46" s="16" t="s">
        <v>23</v>
      </c>
      <c r="C46" s="16" t="s">
        <v>23</v>
      </c>
      <c r="D46" s="17">
        <v>2171.7199999999998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156</v>
      </c>
      <c r="B48" s="16" t="s">
        <v>23</v>
      </c>
      <c r="C48" s="16" t="s">
        <v>23</v>
      </c>
      <c r="D48" s="17">
        <v>323.2</v>
      </c>
      <c r="E48" s="26" t="s">
        <v>24</v>
      </c>
    </row>
    <row r="49" spans="1:5" ht="54.95" customHeight="1" x14ac:dyDescent="0.25">
      <c r="A49" s="22" t="s">
        <v>53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87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89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157</v>
      </c>
      <c r="B52" s="16" t="s">
        <v>23</v>
      </c>
      <c r="C52" s="16" t="s">
        <v>23</v>
      </c>
      <c r="D52" s="17">
        <v>646.4</v>
      </c>
      <c r="E52" s="26" t="s">
        <v>24</v>
      </c>
    </row>
    <row r="53" spans="1:5" ht="54.95" customHeight="1" x14ac:dyDescent="0.25">
      <c r="A53" s="22" t="s">
        <v>158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160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161</v>
      </c>
      <c r="B55" s="16" t="s">
        <v>23</v>
      </c>
      <c r="C55" s="16" t="s">
        <v>23</v>
      </c>
      <c r="D55" s="17">
        <v>323.2</v>
      </c>
      <c r="E55" s="26" t="s">
        <v>24</v>
      </c>
    </row>
    <row r="56" spans="1:5" ht="54.95" customHeight="1" x14ac:dyDescent="0.25">
      <c r="A56" s="22" t="s">
        <v>90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223</v>
      </c>
      <c r="B57" s="16" t="s">
        <v>23</v>
      </c>
      <c r="C57" s="16" t="s">
        <v>23</v>
      </c>
      <c r="D57" s="17">
        <v>77.56</v>
      </c>
      <c r="E57" s="26" t="s">
        <v>24</v>
      </c>
    </row>
    <row r="58" spans="1:5" ht="54.95" customHeight="1" x14ac:dyDescent="0.25">
      <c r="A58" s="22" t="s">
        <v>35</v>
      </c>
      <c r="B58" s="16" t="s">
        <v>23</v>
      </c>
      <c r="C58" s="16" t="s">
        <v>23</v>
      </c>
      <c r="D58" s="17">
        <v>700.27</v>
      </c>
      <c r="E58" s="26" t="s">
        <v>24</v>
      </c>
    </row>
    <row r="59" spans="1:5" ht="54.95" customHeight="1" x14ac:dyDescent="0.25">
      <c r="A59" s="22" t="s">
        <v>92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1871.87</v>
      </c>
      <c r="E60" s="26" t="s">
        <v>24</v>
      </c>
    </row>
    <row r="61" spans="1:5" ht="54.95" customHeight="1" x14ac:dyDescent="0.25">
      <c r="A61" s="22" t="s">
        <v>119</v>
      </c>
      <c r="B61" s="16" t="s">
        <v>23</v>
      </c>
      <c r="C61" s="16" t="s">
        <v>23</v>
      </c>
      <c r="D61" s="17">
        <v>69.349999999999994</v>
      </c>
      <c r="E61" s="26" t="s">
        <v>24</v>
      </c>
    </row>
    <row r="62" spans="1:5" ht="54.95" customHeight="1" x14ac:dyDescent="0.25">
      <c r="A62" s="22" t="s">
        <v>94</v>
      </c>
      <c r="B62" s="16" t="s">
        <v>23</v>
      </c>
      <c r="C62" s="16" t="s">
        <v>23</v>
      </c>
      <c r="D62" s="17">
        <v>175</v>
      </c>
      <c r="E62" s="26" t="s">
        <v>24</v>
      </c>
    </row>
    <row r="63" spans="1:5" ht="54.95" customHeight="1" x14ac:dyDescent="0.25">
      <c r="A63" s="22" t="s">
        <v>60</v>
      </c>
      <c r="B63" s="16" t="s">
        <v>23</v>
      </c>
      <c r="C63" s="16" t="s">
        <v>23</v>
      </c>
      <c r="D63" s="17">
        <v>175</v>
      </c>
      <c r="E63" s="26" t="s">
        <v>24</v>
      </c>
    </row>
    <row r="64" spans="1:5" ht="54.95" customHeight="1" x14ac:dyDescent="0.25">
      <c r="A64" s="22" t="s">
        <v>224</v>
      </c>
      <c r="B64" s="16" t="s">
        <v>23</v>
      </c>
      <c r="C64" s="16" t="s">
        <v>23</v>
      </c>
      <c r="D64" s="17">
        <v>74.650000000000006</v>
      </c>
      <c r="E64" s="26" t="s">
        <v>24</v>
      </c>
    </row>
    <row r="65" spans="1:5" ht="54.95" customHeight="1" x14ac:dyDescent="0.25">
      <c r="A65" s="22" t="s">
        <v>208</v>
      </c>
      <c r="B65" s="16" t="s">
        <v>23</v>
      </c>
      <c r="C65" s="16" t="s">
        <v>23</v>
      </c>
      <c r="D65" s="17">
        <v>72.06</v>
      </c>
      <c r="E65" s="26" t="s">
        <v>24</v>
      </c>
    </row>
    <row r="66" spans="1:5" ht="54.95" customHeight="1" x14ac:dyDescent="0.25">
      <c r="A66" s="22" t="s">
        <v>121</v>
      </c>
      <c r="B66" s="16" t="s">
        <v>23</v>
      </c>
      <c r="C66" s="16" t="s">
        <v>23</v>
      </c>
      <c r="D66" s="17">
        <v>1050.4000000000001</v>
      </c>
      <c r="E66" s="26" t="s">
        <v>24</v>
      </c>
    </row>
    <row r="67" spans="1:5" ht="54.95" customHeight="1" x14ac:dyDescent="0.25">
      <c r="A67" s="22" t="s">
        <v>122</v>
      </c>
      <c r="B67" s="16" t="s">
        <v>23</v>
      </c>
      <c r="C67" s="16" t="s">
        <v>23</v>
      </c>
      <c r="D67" s="17">
        <v>242.4</v>
      </c>
      <c r="E67" s="26" t="s">
        <v>24</v>
      </c>
    </row>
    <row r="68" spans="1:5" ht="54.95" customHeight="1" x14ac:dyDescent="0.25">
      <c r="A68" s="22" t="s">
        <v>170</v>
      </c>
      <c r="B68" s="16" t="s">
        <v>23</v>
      </c>
      <c r="C68" s="16" t="s">
        <v>23</v>
      </c>
      <c r="D68" s="17">
        <v>1272.5999999999999</v>
      </c>
      <c r="E68" s="26" t="s">
        <v>24</v>
      </c>
    </row>
    <row r="69" spans="1:5" ht="54.95" customHeight="1" x14ac:dyDescent="0.25">
      <c r="A69" s="22" t="s">
        <v>225</v>
      </c>
      <c r="B69" s="16" t="s">
        <v>23</v>
      </c>
      <c r="C69" s="16" t="s">
        <v>23</v>
      </c>
      <c r="D69" s="17">
        <v>1198.53</v>
      </c>
      <c r="E69" s="26" t="s">
        <v>24</v>
      </c>
    </row>
    <row r="70" spans="1:5" ht="54.95" customHeight="1" x14ac:dyDescent="0.25">
      <c r="A70" s="22" t="s">
        <v>125</v>
      </c>
      <c r="B70" s="16" t="s">
        <v>23</v>
      </c>
      <c r="C70" s="16" t="s">
        <v>23</v>
      </c>
      <c r="D70" s="17">
        <v>902.27</v>
      </c>
      <c r="E70" s="26" t="s">
        <v>24</v>
      </c>
    </row>
    <row r="71" spans="1:5" ht="54.95" customHeight="1" x14ac:dyDescent="0.25">
      <c r="A71" s="22" t="s">
        <v>226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172</v>
      </c>
      <c r="B72" s="16" t="s">
        <v>23</v>
      </c>
      <c r="C72" s="16" t="s">
        <v>23</v>
      </c>
      <c r="D72" s="17">
        <v>1124.47</v>
      </c>
      <c r="E72" s="26" t="s">
        <v>24</v>
      </c>
    </row>
    <row r="73" spans="1:5" ht="54.95" customHeight="1" x14ac:dyDescent="0.25">
      <c r="A73" s="28" t="s">
        <v>227</v>
      </c>
      <c r="B73" s="16" t="s">
        <v>23</v>
      </c>
      <c r="C73" s="16" t="s">
        <v>23</v>
      </c>
      <c r="D73" s="17">
        <v>296.27</v>
      </c>
      <c r="E73" s="26" t="s">
        <v>24</v>
      </c>
    </row>
    <row r="74" spans="1:5" ht="54.95" customHeight="1" x14ac:dyDescent="0.25">
      <c r="A74" s="28" t="s">
        <v>228</v>
      </c>
      <c r="B74" s="16" t="s">
        <v>23</v>
      </c>
      <c r="C74" s="16" t="s">
        <v>23</v>
      </c>
      <c r="D74" s="17">
        <v>356.7</v>
      </c>
      <c r="E74" s="26" t="s">
        <v>24</v>
      </c>
    </row>
    <row r="75" spans="1:5" ht="54.95" customHeight="1" x14ac:dyDescent="0.25">
      <c r="A75" s="28" t="s">
        <v>62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229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39</v>
      </c>
      <c r="B77" s="16" t="s">
        <v>23</v>
      </c>
      <c r="C77" s="16" t="s">
        <v>23</v>
      </c>
      <c r="D77" s="17">
        <v>1173.73</v>
      </c>
      <c r="E77" s="26" t="s">
        <v>24</v>
      </c>
    </row>
    <row r="78" spans="1:5" ht="54.95" customHeight="1" x14ac:dyDescent="0.25">
      <c r="A78" s="22" t="s">
        <v>63</v>
      </c>
      <c r="B78" s="16" t="s">
        <v>23</v>
      </c>
      <c r="C78" s="16" t="s">
        <v>23</v>
      </c>
      <c r="D78" s="17">
        <v>102.94</v>
      </c>
      <c r="E78" s="26" t="s">
        <v>24</v>
      </c>
    </row>
    <row r="79" spans="1:5" ht="54.95" customHeight="1" x14ac:dyDescent="0.25">
      <c r="A79" s="22" t="s">
        <v>64</v>
      </c>
      <c r="B79" s="16" t="s">
        <v>23</v>
      </c>
      <c r="C79" s="16" t="s">
        <v>23</v>
      </c>
      <c r="D79" s="17">
        <v>69.349999999999994</v>
      </c>
      <c r="E79" s="26" t="s">
        <v>24</v>
      </c>
    </row>
    <row r="80" spans="1:5" ht="54.95" customHeight="1" x14ac:dyDescent="0.25">
      <c r="A80" s="22" t="s">
        <v>40</v>
      </c>
      <c r="B80" s="16" t="s">
        <v>23</v>
      </c>
      <c r="C80" s="16" t="s">
        <v>23</v>
      </c>
      <c r="D80" s="17">
        <v>69.349999999999994</v>
      </c>
      <c r="E80" s="26" t="s">
        <v>24</v>
      </c>
    </row>
    <row r="81" spans="1:5" ht="54.95" customHeight="1" x14ac:dyDescent="0.25">
      <c r="A81" s="22" t="s">
        <v>230</v>
      </c>
      <c r="B81" s="16" t="s">
        <v>23</v>
      </c>
      <c r="C81" s="16" t="s">
        <v>23</v>
      </c>
      <c r="D81" s="17">
        <v>72.06</v>
      </c>
      <c r="E81" s="26" t="s">
        <v>24</v>
      </c>
    </row>
    <row r="82" spans="1:5" ht="54.95" customHeight="1" x14ac:dyDescent="0.25">
      <c r="A82" s="22" t="s">
        <v>101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41</v>
      </c>
      <c r="B83" s="16" t="s">
        <v>23</v>
      </c>
      <c r="C83" s="16" t="s">
        <v>23</v>
      </c>
      <c r="D83" s="17">
        <v>85.48</v>
      </c>
      <c r="E83" s="26" t="s">
        <v>24</v>
      </c>
    </row>
    <row r="84" spans="1:5" ht="54.95" customHeight="1" x14ac:dyDescent="0.25">
      <c r="A84" s="22" t="s">
        <v>231</v>
      </c>
      <c r="B84" s="16" t="s">
        <v>23</v>
      </c>
      <c r="C84" s="16" t="s">
        <v>23</v>
      </c>
      <c r="D84" s="17">
        <v>392.72</v>
      </c>
      <c r="E84" s="26" t="s">
        <v>24</v>
      </c>
    </row>
    <row r="85" spans="1:5" ht="54.95" customHeight="1" x14ac:dyDescent="0.25">
      <c r="A85" s="22" t="s">
        <v>128</v>
      </c>
      <c r="B85" s="16" t="s">
        <v>23</v>
      </c>
      <c r="C85" s="16" t="s">
        <v>23</v>
      </c>
      <c r="D85" s="17">
        <v>1050.4000000000001</v>
      </c>
      <c r="E85" s="26" t="s">
        <v>24</v>
      </c>
    </row>
    <row r="86" spans="1:5" ht="54.95" customHeight="1" x14ac:dyDescent="0.25">
      <c r="A86" s="22" t="s">
        <v>67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174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176</v>
      </c>
      <c r="B88" s="16" t="s">
        <v>23</v>
      </c>
      <c r="C88" s="16" t="s">
        <v>23</v>
      </c>
      <c r="D88" s="17">
        <v>1171.5999999999999</v>
      </c>
      <c r="E88" s="26" t="s">
        <v>24</v>
      </c>
    </row>
    <row r="89" spans="1:5" ht="54.95" customHeight="1" x14ac:dyDescent="0.25">
      <c r="A89" s="22" t="s">
        <v>130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70</v>
      </c>
      <c r="B90" s="16" t="s">
        <v>23</v>
      </c>
      <c r="C90" s="16" t="s">
        <v>23</v>
      </c>
      <c r="D90" s="17">
        <v>72.06</v>
      </c>
      <c r="E90" s="26" t="s">
        <v>24</v>
      </c>
    </row>
    <row r="91" spans="1:5" ht="54.95" customHeight="1" x14ac:dyDescent="0.25">
      <c r="A91" s="22" t="s">
        <v>232</v>
      </c>
      <c r="B91" s="16" t="s">
        <v>23</v>
      </c>
      <c r="C91" s="16" t="s">
        <v>23</v>
      </c>
      <c r="D91" s="17">
        <v>781.07</v>
      </c>
      <c r="E91" s="26" t="s">
        <v>24</v>
      </c>
    </row>
    <row r="92" spans="1:5" ht="54.95" customHeight="1" x14ac:dyDescent="0.25">
      <c r="A92" s="22" t="s">
        <v>134</v>
      </c>
      <c r="B92" s="16" t="s">
        <v>23</v>
      </c>
      <c r="C92" s="16" t="s">
        <v>23</v>
      </c>
      <c r="D92" s="17">
        <v>1050.4000000000001</v>
      </c>
      <c r="E92" s="26" t="s">
        <v>24</v>
      </c>
    </row>
    <row r="93" spans="1:5" ht="54.95" customHeight="1" x14ac:dyDescent="0.25">
      <c r="A93" s="22" t="s">
        <v>71</v>
      </c>
      <c r="B93" s="16" t="s">
        <v>23</v>
      </c>
      <c r="C93" s="16" t="s">
        <v>23</v>
      </c>
      <c r="D93" s="17">
        <v>138.71</v>
      </c>
      <c r="E93" s="26" t="s">
        <v>24</v>
      </c>
    </row>
    <row r="94" spans="1:5" ht="54.95" customHeight="1" x14ac:dyDescent="0.25">
      <c r="A94" s="22" t="s">
        <v>135</v>
      </c>
      <c r="B94" s="16" t="s">
        <v>23</v>
      </c>
      <c r="C94" s="16" t="s">
        <v>23</v>
      </c>
      <c r="D94" s="17">
        <v>53.87</v>
      </c>
      <c r="E94" s="26" t="s">
        <v>24</v>
      </c>
    </row>
    <row r="95" spans="1:5" ht="54.95" customHeight="1" x14ac:dyDescent="0.25">
      <c r="A95" s="22" t="s">
        <v>72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73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177</v>
      </c>
      <c r="B97" s="16" t="s">
        <v>23</v>
      </c>
      <c r="C97" s="16" t="s">
        <v>23</v>
      </c>
      <c r="D97" s="17">
        <v>69.349999999999994</v>
      </c>
      <c r="E97" s="26" t="s">
        <v>24</v>
      </c>
    </row>
    <row r="98" spans="1:5" ht="54.95" customHeight="1" x14ac:dyDescent="0.25">
      <c r="A98" s="22" t="s">
        <v>139</v>
      </c>
      <c r="B98" s="16" t="s">
        <v>23</v>
      </c>
      <c r="C98" s="16" t="s">
        <v>23</v>
      </c>
      <c r="D98" s="17">
        <v>1131.2</v>
      </c>
      <c r="E98" s="26" t="s">
        <v>24</v>
      </c>
    </row>
    <row r="99" spans="1:5" ht="54.95" customHeight="1" x14ac:dyDescent="0.25">
      <c r="A99" s="22" t="s">
        <v>140</v>
      </c>
      <c r="B99" s="16" t="s">
        <v>23</v>
      </c>
      <c r="C99" s="16" t="s">
        <v>23</v>
      </c>
      <c r="D99" s="17">
        <v>69.349999999999994</v>
      </c>
      <c r="E99" s="26" t="s">
        <v>24</v>
      </c>
    </row>
    <row r="100" spans="1:5" ht="54.95" customHeight="1" x14ac:dyDescent="0.25">
      <c r="A100" s="22" t="s">
        <v>233</v>
      </c>
      <c r="B100" s="16" t="s">
        <v>23</v>
      </c>
      <c r="C100" s="16" t="s">
        <v>23</v>
      </c>
      <c r="D100" s="17">
        <v>2279.0100000000002</v>
      </c>
      <c r="E100" s="26" t="s">
        <v>24</v>
      </c>
    </row>
    <row r="101" spans="1:5" x14ac:dyDescent="0.25">
      <c r="A101" s="52" t="s">
        <v>218</v>
      </c>
      <c r="B101" s="53"/>
      <c r="C101" s="54"/>
      <c r="D101" s="19">
        <f>SUM(D31:D100)</f>
        <v>27505.929999999993</v>
      </c>
      <c r="E101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1:C101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1"/>
  <sheetViews>
    <sheetView topLeftCell="A82" workbookViewId="0">
      <selection activeCell="L87" sqref="L8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234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1003427.08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1809.04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162805.73000000001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5052.0600000000004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21371.64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29242.63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46298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266.08999999999997</v>
      </c>
      <c r="B18" s="6">
        <v>3241</v>
      </c>
      <c r="C18" s="55" t="s">
        <v>14</v>
      </c>
      <c r="D18" s="56"/>
      <c r="E18" s="57"/>
    </row>
    <row r="19" spans="1:5" x14ac:dyDescent="0.25">
      <c r="A19" s="5">
        <v>1426.8</v>
      </c>
      <c r="B19" s="6">
        <v>3291</v>
      </c>
      <c r="C19" s="43" t="s">
        <v>15</v>
      </c>
      <c r="D19" s="44"/>
      <c r="E19" s="45"/>
    </row>
    <row r="21" spans="1:5" x14ac:dyDescent="0.25">
      <c r="A21" s="13">
        <f>SUM(A11:A20)</f>
        <v>1271699.07</v>
      </c>
      <c r="B21" s="49" t="s">
        <v>235</v>
      </c>
      <c r="C21" s="50"/>
      <c r="D21" s="50"/>
      <c r="E21" s="51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customHeight="1" x14ac:dyDescent="0.25">
      <c r="A25" s="22" t="s">
        <v>109</v>
      </c>
      <c r="B25" s="16" t="s">
        <v>23</v>
      </c>
      <c r="C25" s="16" t="s">
        <v>23</v>
      </c>
      <c r="D25" s="17">
        <v>72.06</v>
      </c>
      <c r="E25" s="26" t="s">
        <v>24</v>
      </c>
    </row>
    <row r="26" spans="1:5" ht="54.95" customHeight="1" x14ac:dyDescent="0.25">
      <c r="A26" s="22" t="s">
        <v>110</v>
      </c>
      <c r="B26" s="16" t="s">
        <v>23</v>
      </c>
      <c r="C26" s="16" t="s">
        <v>23</v>
      </c>
      <c r="D26" s="17">
        <v>170.97</v>
      </c>
      <c r="E26" s="26" t="s">
        <v>24</v>
      </c>
    </row>
    <row r="27" spans="1:5" ht="54.95" customHeight="1" x14ac:dyDescent="0.25">
      <c r="A27" s="22" t="s">
        <v>238</v>
      </c>
      <c r="B27" s="16" t="s">
        <v>23</v>
      </c>
      <c r="C27" s="16" t="s">
        <v>23</v>
      </c>
      <c r="D27" s="17">
        <v>114.06</v>
      </c>
      <c r="E27" s="26" t="s">
        <v>24</v>
      </c>
    </row>
    <row r="28" spans="1:5" ht="54.95" customHeight="1" x14ac:dyDescent="0.25">
      <c r="A28" s="22" t="s">
        <v>149</v>
      </c>
      <c r="B28" s="16" t="s">
        <v>23</v>
      </c>
      <c r="C28" s="16" t="s">
        <v>23</v>
      </c>
      <c r="D28" s="17">
        <v>1077.33</v>
      </c>
      <c r="E28" s="26" t="s">
        <v>24</v>
      </c>
    </row>
    <row r="29" spans="1:5" ht="54.95" customHeight="1" x14ac:dyDescent="0.25">
      <c r="A29" s="22" t="s">
        <v>239</v>
      </c>
      <c r="B29" s="16" t="s">
        <v>23</v>
      </c>
      <c r="C29" s="16" t="s">
        <v>23</v>
      </c>
      <c r="D29" s="17">
        <v>144.11000000000001</v>
      </c>
      <c r="E29" s="26" t="s">
        <v>24</v>
      </c>
    </row>
    <row r="30" spans="1:5" ht="54.95" customHeight="1" x14ac:dyDescent="0.25">
      <c r="A30" s="22" t="s">
        <v>200</v>
      </c>
      <c r="B30" s="16" t="s">
        <v>23</v>
      </c>
      <c r="C30" s="16" t="s">
        <v>23</v>
      </c>
      <c r="D30" s="17">
        <v>77.56</v>
      </c>
      <c r="E30" s="26" t="s">
        <v>24</v>
      </c>
    </row>
    <row r="31" spans="1:5" ht="54.95" customHeight="1" x14ac:dyDescent="0.25">
      <c r="A31" s="22" t="s">
        <v>83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201</v>
      </c>
      <c r="B32" s="16" t="s">
        <v>23</v>
      </c>
      <c r="C32" s="16" t="s">
        <v>23</v>
      </c>
      <c r="D32" s="17">
        <v>215.47</v>
      </c>
      <c r="E32" s="26" t="s">
        <v>24</v>
      </c>
    </row>
    <row r="33" spans="1:5" ht="54.95" customHeight="1" x14ac:dyDescent="0.25">
      <c r="A33" s="22" t="s">
        <v>185</v>
      </c>
      <c r="B33" s="16" t="s">
        <v>23</v>
      </c>
      <c r="C33" s="16" t="s">
        <v>23</v>
      </c>
      <c r="D33" s="17">
        <v>69.349999999999994</v>
      </c>
      <c r="E33" s="26" t="s">
        <v>24</v>
      </c>
    </row>
    <row r="34" spans="1:5" ht="54.95" customHeight="1" x14ac:dyDescent="0.25">
      <c r="A34" s="22" t="s">
        <v>113</v>
      </c>
      <c r="B34" s="16" t="s">
        <v>23</v>
      </c>
      <c r="C34" s="16" t="s">
        <v>23</v>
      </c>
      <c r="D34" s="17">
        <v>464.6</v>
      </c>
      <c r="E34" s="26" t="s">
        <v>24</v>
      </c>
    </row>
    <row r="35" spans="1:5" ht="54.95" customHeight="1" x14ac:dyDescent="0.25">
      <c r="A35" s="22" t="s">
        <v>203</v>
      </c>
      <c r="B35" s="16" t="s">
        <v>23</v>
      </c>
      <c r="C35" s="16" t="s">
        <v>23</v>
      </c>
      <c r="D35" s="17">
        <v>1023.47</v>
      </c>
      <c r="E35" s="26" t="s">
        <v>24</v>
      </c>
    </row>
    <row r="36" spans="1:5" ht="54.95" customHeight="1" x14ac:dyDescent="0.25">
      <c r="A36" s="22" t="s">
        <v>86</v>
      </c>
      <c r="B36" s="16" t="s">
        <v>23</v>
      </c>
      <c r="C36" s="16" t="s">
        <v>23</v>
      </c>
      <c r="D36" s="17">
        <v>83.4</v>
      </c>
      <c r="E36" s="26" t="s">
        <v>24</v>
      </c>
    </row>
    <row r="37" spans="1:5" ht="54.95" customHeight="1" x14ac:dyDescent="0.25">
      <c r="A37" s="22" t="s">
        <v>156</v>
      </c>
      <c r="B37" s="16" t="s">
        <v>23</v>
      </c>
      <c r="C37" s="16" t="s">
        <v>23</v>
      </c>
      <c r="D37" s="17">
        <v>538.66999999999996</v>
      </c>
      <c r="E37" s="26" t="s">
        <v>24</v>
      </c>
    </row>
    <row r="38" spans="1:5" ht="54.95" customHeight="1" x14ac:dyDescent="0.25">
      <c r="A38" s="22" t="s">
        <v>53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87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88</v>
      </c>
      <c r="B40" s="16" t="s">
        <v>23</v>
      </c>
      <c r="C40" s="16" t="s">
        <v>23</v>
      </c>
      <c r="D40" s="17">
        <v>72.06</v>
      </c>
      <c r="E40" s="26" t="s">
        <v>24</v>
      </c>
    </row>
    <row r="41" spans="1:5" ht="54.95" customHeight="1" x14ac:dyDescent="0.25">
      <c r="A41" s="22" t="s">
        <v>157</v>
      </c>
      <c r="B41" s="16" t="s">
        <v>23</v>
      </c>
      <c r="C41" s="16" t="s">
        <v>23</v>
      </c>
      <c r="D41" s="17">
        <v>808</v>
      </c>
      <c r="E41" s="26" t="s">
        <v>24</v>
      </c>
    </row>
    <row r="42" spans="1:5" ht="54.95" customHeight="1" x14ac:dyDescent="0.25">
      <c r="A42" s="22" t="s">
        <v>159</v>
      </c>
      <c r="B42" s="16" t="s">
        <v>23</v>
      </c>
      <c r="C42" s="16" t="s">
        <v>23</v>
      </c>
      <c r="D42" s="17">
        <v>138.71</v>
      </c>
      <c r="E42" s="26" t="s">
        <v>24</v>
      </c>
    </row>
    <row r="43" spans="1:5" ht="54.95" customHeight="1" x14ac:dyDescent="0.25">
      <c r="A43" s="22" t="s">
        <v>161</v>
      </c>
      <c r="B43" s="16" t="s">
        <v>23</v>
      </c>
      <c r="C43" s="16" t="s">
        <v>23</v>
      </c>
      <c r="D43" s="17">
        <v>323.2</v>
      </c>
      <c r="E43" s="26" t="s">
        <v>24</v>
      </c>
    </row>
    <row r="44" spans="1:5" ht="54.95" customHeight="1" x14ac:dyDescent="0.25">
      <c r="A44" s="22" t="s">
        <v>90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162</v>
      </c>
      <c r="B45" s="16" t="s">
        <v>23</v>
      </c>
      <c r="C45" s="16" t="s">
        <v>23</v>
      </c>
      <c r="D45" s="17">
        <v>70.23</v>
      </c>
      <c r="E45" s="26" t="s">
        <v>24</v>
      </c>
    </row>
    <row r="46" spans="1:5" ht="54.95" customHeight="1" x14ac:dyDescent="0.25">
      <c r="A46" s="22" t="s">
        <v>163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205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35</v>
      </c>
      <c r="B49" s="16" t="s">
        <v>23</v>
      </c>
      <c r="C49" s="16" t="s">
        <v>23</v>
      </c>
      <c r="D49" s="17">
        <v>861.87</v>
      </c>
      <c r="E49" s="26" t="s">
        <v>24</v>
      </c>
    </row>
    <row r="50" spans="1:5" ht="54.95" customHeight="1" x14ac:dyDescent="0.25">
      <c r="A50" s="22" t="s">
        <v>91</v>
      </c>
      <c r="B50" s="16" t="s">
        <v>23</v>
      </c>
      <c r="C50" s="16" t="s">
        <v>23</v>
      </c>
      <c r="D50" s="17">
        <v>99.08</v>
      </c>
      <c r="E50" s="26" t="s">
        <v>24</v>
      </c>
    </row>
    <row r="51" spans="1:5" ht="54.95" customHeight="1" x14ac:dyDescent="0.25">
      <c r="A51" s="22" t="s">
        <v>166</v>
      </c>
      <c r="B51" s="16" t="s">
        <v>23</v>
      </c>
      <c r="C51" s="16" t="s">
        <v>23</v>
      </c>
      <c r="D51" s="17">
        <v>875.33</v>
      </c>
      <c r="E51" s="26" t="s">
        <v>24</v>
      </c>
    </row>
    <row r="52" spans="1:5" ht="54.95" customHeight="1" x14ac:dyDescent="0.25">
      <c r="A52" s="22" t="s">
        <v>119</v>
      </c>
      <c r="B52" s="16" t="s">
        <v>23</v>
      </c>
      <c r="C52" s="16" t="s">
        <v>23</v>
      </c>
      <c r="D52" s="17">
        <v>69.349999999999994</v>
      </c>
      <c r="E52" s="26" t="s">
        <v>24</v>
      </c>
    </row>
    <row r="53" spans="1:5" ht="54.95" customHeight="1" x14ac:dyDescent="0.25">
      <c r="A53" s="22" t="s">
        <v>59</v>
      </c>
      <c r="B53" s="16" t="s">
        <v>23</v>
      </c>
      <c r="C53" s="16" t="s">
        <v>23</v>
      </c>
      <c r="D53" s="17">
        <v>208.06</v>
      </c>
      <c r="E53" s="26" t="s">
        <v>24</v>
      </c>
    </row>
    <row r="54" spans="1:5" ht="54.95" customHeight="1" x14ac:dyDescent="0.25">
      <c r="A54" s="22" t="s">
        <v>60</v>
      </c>
      <c r="B54" s="16" t="s">
        <v>23</v>
      </c>
      <c r="C54" s="16" t="s">
        <v>23</v>
      </c>
      <c r="D54" s="17">
        <v>102.94</v>
      </c>
      <c r="E54" s="26" t="s">
        <v>24</v>
      </c>
    </row>
    <row r="55" spans="1:5" ht="54.95" customHeight="1" x14ac:dyDescent="0.25">
      <c r="A55" s="22" t="s">
        <v>255</v>
      </c>
      <c r="B55" s="16" t="s">
        <v>23</v>
      </c>
      <c r="C55" s="16" t="s">
        <v>23</v>
      </c>
      <c r="D55" s="17">
        <v>77.56</v>
      </c>
      <c r="E55" s="26" t="s">
        <v>24</v>
      </c>
    </row>
    <row r="56" spans="1:5" ht="54.95" customHeight="1" x14ac:dyDescent="0.25">
      <c r="A56" s="22" t="s">
        <v>95</v>
      </c>
      <c r="B56" s="16" t="s">
        <v>23</v>
      </c>
      <c r="C56" s="16" t="s">
        <v>23</v>
      </c>
      <c r="D56" s="17">
        <v>72.06</v>
      </c>
      <c r="E56" s="26" t="s">
        <v>24</v>
      </c>
    </row>
    <row r="57" spans="1:5" ht="54.95" customHeight="1" x14ac:dyDescent="0.25">
      <c r="A57" s="22" t="s">
        <v>121</v>
      </c>
      <c r="B57" s="16" t="s">
        <v>23</v>
      </c>
      <c r="C57" s="16" t="s">
        <v>23</v>
      </c>
      <c r="D57" s="17">
        <v>410.73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198.15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69.349999999999994</v>
      </c>
      <c r="E60" s="26" t="s">
        <v>24</v>
      </c>
    </row>
    <row r="61" spans="1:5" ht="54.95" customHeight="1" x14ac:dyDescent="0.25">
      <c r="A61" s="22" t="s">
        <v>170</v>
      </c>
      <c r="B61" s="16" t="s">
        <v>23</v>
      </c>
      <c r="C61" s="16" t="s">
        <v>23</v>
      </c>
      <c r="D61" s="17">
        <v>855.13</v>
      </c>
      <c r="E61" s="26" t="s">
        <v>24</v>
      </c>
    </row>
    <row r="62" spans="1:5" ht="54.95" customHeight="1" x14ac:dyDescent="0.25">
      <c r="A62" s="22" t="s">
        <v>244</v>
      </c>
      <c r="B62" s="16" t="s">
        <v>23</v>
      </c>
      <c r="C62" s="16" t="s">
        <v>23</v>
      </c>
      <c r="D62" s="17">
        <v>1050.4000000000001</v>
      </c>
      <c r="E62" s="26" t="s">
        <v>24</v>
      </c>
    </row>
    <row r="63" spans="1:5" ht="54.95" customHeight="1" x14ac:dyDescent="0.25">
      <c r="A63" s="22" t="s">
        <v>225</v>
      </c>
      <c r="B63" s="16" t="s">
        <v>23</v>
      </c>
      <c r="C63" s="16" t="s">
        <v>23</v>
      </c>
      <c r="D63" s="17">
        <v>1279.33</v>
      </c>
      <c r="E63" s="26" t="s">
        <v>24</v>
      </c>
    </row>
    <row r="64" spans="1:5" ht="54.95" customHeight="1" x14ac:dyDescent="0.25">
      <c r="A64" s="22" t="s">
        <v>125</v>
      </c>
      <c r="B64" s="16" t="s">
        <v>23</v>
      </c>
      <c r="C64" s="16" t="s">
        <v>23</v>
      </c>
      <c r="D64" s="17">
        <v>868.6</v>
      </c>
      <c r="E64" s="26" t="s">
        <v>24</v>
      </c>
    </row>
    <row r="65" spans="1:5" ht="54.95" customHeight="1" x14ac:dyDescent="0.25">
      <c r="A65" s="22" t="s">
        <v>226</v>
      </c>
      <c r="B65" s="16" t="s">
        <v>23</v>
      </c>
      <c r="C65" s="16" t="s">
        <v>23</v>
      </c>
      <c r="D65" s="17">
        <v>1393.8</v>
      </c>
      <c r="E65" s="26" t="s">
        <v>24</v>
      </c>
    </row>
    <row r="66" spans="1:5" ht="54.95" customHeight="1" x14ac:dyDescent="0.25">
      <c r="A66" s="22" t="s">
        <v>172</v>
      </c>
      <c r="B66" s="16" t="s">
        <v>23</v>
      </c>
      <c r="C66" s="16" t="s">
        <v>23</v>
      </c>
      <c r="D66" s="17">
        <v>653.13</v>
      </c>
      <c r="E66" s="26" t="s">
        <v>24</v>
      </c>
    </row>
    <row r="67" spans="1:5" ht="54.95" customHeight="1" x14ac:dyDescent="0.25">
      <c r="A67" s="28" t="s">
        <v>227</v>
      </c>
      <c r="B67" s="16" t="s">
        <v>23</v>
      </c>
      <c r="C67" s="16" t="s">
        <v>23</v>
      </c>
      <c r="D67" s="17">
        <v>935.93</v>
      </c>
      <c r="E67" s="26" t="s">
        <v>24</v>
      </c>
    </row>
    <row r="68" spans="1:5" ht="54.95" customHeight="1" x14ac:dyDescent="0.25">
      <c r="A68" s="28" t="s">
        <v>39</v>
      </c>
      <c r="B68" s="16" t="s">
        <v>23</v>
      </c>
      <c r="C68" s="16" t="s">
        <v>23</v>
      </c>
      <c r="D68" s="17">
        <v>1360.13</v>
      </c>
      <c r="E68" s="26" t="s">
        <v>24</v>
      </c>
    </row>
    <row r="69" spans="1:5" ht="54.95" customHeight="1" x14ac:dyDescent="0.25">
      <c r="A69" s="28" t="s">
        <v>99</v>
      </c>
      <c r="B69" s="16" t="s">
        <v>23</v>
      </c>
      <c r="C69" s="16" t="s">
        <v>23</v>
      </c>
      <c r="D69" s="17">
        <v>138.71</v>
      </c>
      <c r="E69" s="26" t="s">
        <v>24</v>
      </c>
    </row>
    <row r="70" spans="1:5" ht="54.95" customHeight="1" x14ac:dyDescent="0.25">
      <c r="A70" s="28" t="s">
        <v>100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8" t="s">
        <v>40</v>
      </c>
      <c r="B71" s="16" t="s">
        <v>23</v>
      </c>
      <c r="C71" s="16" t="s">
        <v>23</v>
      </c>
      <c r="D71" s="17">
        <v>198.15</v>
      </c>
      <c r="E71" s="26" t="s">
        <v>24</v>
      </c>
    </row>
    <row r="72" spans="1:5" ht="54.95" customHeight="1" x14ac:dyDescent="0.25">
      <c r="A72" s="22" t="s">
        <v>101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127</v>
      </c>
      <c r="B73" s="16" t="s">
        <v>23</v>
      </c>
      <c r="C73" s="16" t="s">
        <v>23</v>
      </c>
      <c r="D73" s="17">
        <v>69.349999999999994</v>
      </c>
      <c r="E73" s="26" t="s">
        <v>24</v>
      </c>
    </row>
    <row r="74" spans="1:5" ht="54.95" customHeight="1" x14ac:dyDescent="0.25">
      <c r="A74" s="22" t="s">
        <v>66</v>
      </c>
      <c r="B74" s="16" t="s">
        <v>23</v>
      </c>
      <c r="C74" s="16" t="s">
        <v>23</v>
      </c>
      <c r="D74" s="17">
        <v>69.349999999999994</v>
      </c>
      <c r="E74" s="26" t="s">
        <v>24</v>
      </c>
    </row>
    <row r="75" spans="1:5" ht="54.95" customHeight="1" x14ac:dyDescent="0.25">
      <c r="A75" s="22" t="s">
        <v>43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256</v>
      </c>
      <c r="B76" s="16" t="s">
        <v>23</v>
      </c>
      <c r="C76" s="16" t="s">
        <v>23</v>
      </c>
      <c r="D76" s="17">
        <v>85.48</v>
      </c>
      <c r="E76" s="26" t="s">
        <v>24</v>
      </c>
    </row>
    <row r="77" spans="1:5" ht="54.95" customHeight="1" x14ac:dyDescent="0.25">
      <c r="A77" s="22" t="s">
        <v>249</v>
      </c>
      <c r="B77" s="16" t="s">
        <v>23</v>
      </c>
      <c r="C77" s="16" t="s">
        <v>23</v>
      </c>
      <c r="D77" s="17">
        <v>552.13</v>
      </c>
      <c r="E77" s="26" t="s">
        <v>24</v>
      </c>
    </row>
    <row r="78" spans="1:5" ht="54.95" customHeight="1" x14ac:dyDescent="0.25">
      <c r="A78" s="22" t="s">
        <v>174</v>
      </c>
      <c r="B78" s="16" t="s">
        <v>23</v>
      </c>
      <c r="C78" s="16" t="s">
        <v>23</v>
      </c>
      <c r="D78" s="17">
        <v>58.2</v>
      </c>
      <c r="E78" s="26" t="s">
        <v>24</v>
      </c>
    </row>
    <row r="79" spans="1:5" ht="54.95" customHeight="1" x14ac:dyDescent="0.25">
      <c r="A79" s="22" t="s">
        <v>102</v>
      </c>
      <c r="B79" s="16" t="s">
        <v>23</v>
      </c>
      <c r="C79" s="16" t="s">
        <v>23</v>
      </c>
      <c r="D79" s="17">
        <v>72.06</v>
      </c>
      <c r="E79" s="26" t="s">
        <v>24</v>
      </c>
    </row>
    <row r="80" spans="1:5" ht="54.95" customHeight="1" x14ac:dyDescent="0.25">
      <c r="A80" s="22" t="s">
        <v>176</v>
      </c>
      <c r="B80" s="16" t="s">
        <v>23</v>
      </c>
      <c r="C80" s="16" t="s">
        <v>23</v>
      </c>
      <c r="D80" s="17">
        <v>1535.2</v>
      </c>
      <c r="E80" s="26" t="s">
        <v>24</v>
      </c>
    </row>
    <row r="81" spans="1:5" ht="54.95" customHeight="1" x14ac:dyDescent="0.25">
      <c r="A81" s="22" t="s">
        <v>250</v>
      </c>
      <c r="B81" s="16" t="s">
        <v>23</v>
      </c>
      <c r="C81" s="16" t="s">
        <v>23</v>
      </c>
      <c r="D81" s="17">
        <v>77.56</v>
      </c>
      <c r="E81" s="26" t="s">
        <v>24</v>
      </c>
    </row>
    <row r="82" spans="1:5" ht="54.95" customHeight="1" x14ac:dyDescent="0.25">
      <c r="A82" s="22" t="s">
        <v>132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232</v>
      </c>
      <c r="B83" s="16" t="s">
        <v>23</v>
      </c>
      <c r="C83" s="16" t="s">
        <v>23</v>
      </c>
      <c r="D83" s="17">
        <v>1474.6</v>
      </c>
      <c r="E83" s="26" t="s">
        <v>24</v>
      </c>
    </row>
    <row r="84" spans="1:5" ht="54.95" customHeight="1" x14ac:dyDescent="0.25">
      <c r="A84" s="22" t="s">
        <v>133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134</v>
      </c>
      <c r="B85" s="16" t="s">
        <v>23</v>
      </c>
      <c r="C85" s="16" t="s">
        <v>23</v>
      </c>
      <c r="D85" s="17">
        <v>464.6</v>
      </c>
      <c r="E85" s="26" t="s">
        <v>24</v>
      </c>
    </row>
    <row r="86" spans="1:5" ht="54.95" customHeight="1" x14ac:dyDescent="0.25">
      <c r="A86" s="22" t="s">
        <v>106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47</v>
      </c>
      <c r="B87" s="16" t="s">
        <v>23</v>
      </c>
      <c r="C87" s="16" t="s">
        <v>23</v>
      </c>
      <c r="D87" s="17">
        <v>138.71</v>
      </c>
      <c r="E87" s="26" t="s">
        <v>24</v>
      </c>
    </row>
    <row r="88" spans="1:5" ht="54.95" customHeight="1" x14ac:dyDescent="0.25">
      <c r="A88" s="22" t="s">
        <v>139</v>
      </c>
      <c r="B88" s="16" t="s">
        <v>23</v>
      </c>
      <c r="C88" s="16" t="s">
        <v>23</v>
      </c>
      <c r="D88" s="17">
        <v>464.6</v>
      </c>
      <c r="E88" s="26" t="s">
        <v>24</v>
      </c>
    </row>
    <row r="89" spans="1:5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180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x14ac:dyDescent="0.25">
      <c r="A91" s="52" t="s">
        <v>236</v>
      </c>
      <c r="B91" s="53"/>
      <c r="C91" s="54"/>
      <c r="D91" s="19">
        <f>SUM(D25:D90)</f>
        <v>23528.979999999989</v>
      </c>
      <c r="E91" s="20"/>
    </row>
  </sheetData>
  <mergeCells count="19">
    <mergeCell ref="B21:E21"/>
    <mergeCell ref="A91:C91"/>
    <mergeCell ref="C15:E15"/>
    <mergeCell ref="C16:E16"/>
    <mergeCell ref="C17:E17"/>
    <mergeCell ref="C18:E18"/>
    <mergeCell ref="C19:E1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79"/>
  <sheetViews>
    <sheetView topLeftCell="A67" workbookViewId="0">
      <selection activeCell="A67"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252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1009645.33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968.15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163775.78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13412.08</v>
      </c>
      <c r="B14" s="6">
        <v>3121</v>
      </c>
      <c r="C14" s="43" t="s">
        <v>8</v>
      </c>
      <c r="D14" s="44"/>
      <c r="E14" s="45"/>
    </row>
    <row r="15" spans="1:5" x14ac:dyDescent="0.25">
      <c r="A15" s="5">
        <f>19076.3+20</f>
        <v>19096.3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11404.69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46279.5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95.14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22.45</v>
      </c>
      <c r="B19" s="6">
        <v>3239</v>
      </c>
      <c r="C19" s="7" t="s">
        <v>13</v>
      </c>
      <c r="D19" s="8"/>
      <c r="E19" s="9"/>
    </row>
    <row r="20" spans="1:5" x14ac:dyDescent="0.25">
      <c r="A20" s="5">
        <v>1426.8</v>
      </c>
      <c r="B20" s="6">
        <v>3291</v>
      </c>
      <c r="C20" s="43" t="s">
        <v>15</v>
      </c>
      <c r="D20" s="44"/>
      <c r="E20" s="45"/>
    </row>
    <row r="21" spans="1:5" x14ac:dyDescent="0.25">
      <c r="A21" s="5">
        <v>64.739999999999995</v>
      </c>
      <c r="B21" s="6">
        <v>3293</v>
      </c>
      <c r="C21" s="43" t="s">
        <v>16</v>
      </c>
      <c r="D21" s="44"/>
      <c r="E21" s="45"/>
    </row>
    <row r="23" spans="1:5" x14ac:dyDescent="0.25">
      <c r="A23" s="13">
        <f>SUM(A11:A22)</f>
        <v>1266190.96</v>
      </c>
      <c r="B23" s="49" t="s">
        <v>253</v>
      </c>
      <c r="C23" s="50"/>
      <c r="D23" s="50"/>
      <c r="E23" s="51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25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237</v>
      </c>
      <c r="B28" s="16" t="s">
        <v>23</v>
      </c>
      <c r="C28" s="16" t="s">
        <v>23</v>
      </c>
      <c r="D28" s="17">
        <v>269.33</v>
      </c>
      <c r="E28" s="26" t="s">
        <v>24</v>
      </c>
    </row>
    <row r="29" spans="1:5" ht="54.95" customHeight="1" x14ac:dyDescent="0.25">
      <c r="A29" s="22" t="s">
        <v>50</v>
      </c>
      <c r="B29" s="16" t="s">
        <v>23</v>
      </c>
      <c r="C29" s="16" t="s">
        <v>23</v>
      </c>
      <c r="D29" s="17">
        <v>69.349999999999994</v>
      </c>
      <c r="E29" s="26" t="s">
        <v>24</v>
      </c>
    </row>
    <row r="30" spans="1:5" ht="54.95" customHeight="1" x14ac:dyDescent="0.25">
      <c r="A30" s="22" t="s">
        <v>238</v>
      </c>
      <c r="B30" s="16" t="s">
        <v>23</v>
      </c>
      <c r="C30" s="16" t="s">
        <v>23</v>
      </c>
      <c r="D30" s="17">
        <v>157.9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754.13</v>
      </c>
      <c r="E31" s="26" t="s">
        <v>24</v>
      </c>
    </row>
    <row r="32" spans="1:5" ht="54.95" customHeight="1" x14ac:dyDescent="0.25">
      <c r="A32" s="22" t="s">
        <v>239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201</v>
      </c>
      <c r="B33" s="16" t="s">
        <v>23</v>
      </c>
      <c r="C33" s="16" t="s">
        <v>23</v>
      </c>
      <c r="D33" s="17">
        <v>269.33</v>
      </c>
      <c r="E33" s="26" t="s">
        <v>24</v>
      </c>
    </row>
    <row r="34" spans="1:5" ht="54.95" customHeight="1" x14ac:dyDescent="0.25">
      <c r="A34" s="22" t="s">
        <v>27</v>
      </c>
      <c r="B34" s="16" t="s">
        <v>23</v>
      </c>
      <c r="C34" s="16" t="s">
        <v>23</v>
      </c>
      <c r="D34" s="17">
        <v>269.33</v>
      </c>
      <c r="E34" s="26" t="s">
        <v>24</v>
      </c>
    </row>
    <row r="35" spans="1:5" ht="54.95" customHeight="1" x14ac:dyDescent="0.25">
      <c r="A35" s="22" t="s">
        <v>221</v>
      </c>
      <c r="B35" s="16" t="s">
        <v>23</v>
      </c>
      <c r="C35" s="16" t="s">
        <v>23</v>
      </c>
      <c r="D35" s="17">
        <v>74.650000000000006</v>
      </c>
      <c r="E35" s="26" t="s">
        <v>24</v>
      </c>
    </row>
    <row r="36" spans="1:5" ht="54.95" customHeight="1" x14ac:dyDescent="0.25">
      <c r="A36" s="22" t="s">
        <v>240</v>
      </c>
      <c r="B36" s="16" t="s">
        <v>23</v>
      </c>
      <c r="C36" s="16" t="s">
        <v>23</v>
      </c>
      <c r="D36" s="17">
        <v>215.47</v>
      </c>
      <c r="E36" s="26" t="s">
        <v>24</v>
      </c>
    </row>
    <row r="37" spans="1:5" ht="54.95" customHeight="1" x14ac:dyDescent="0.25">
      <c r="A37" s="22" t="s">
        <v>203</v>
      </c>
      <c r="B37" s="16" t="s">
        <v>23</v>
      </c>
      <c r="C37" s="16" t="s">
        <v>23</v>
      </c>
      <c r="D37" s="17">
        <v>1851.67</v>
      </c>
      <c r="E37" s="26" t="s">
        <v>24</v>
      </c>
    </row>
    <row r="38" spans="1:5" ht="54.95" customHeight="1" x14ac:dyDescent="0.25">
      <c r="A38" s="22" t="s">
        <v>204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156</v>
      </c>
      <c r="B39" s="16" t="s">
        <v>23</v>
      </c>
      <c r="C39" s="16" t="s">
        <v>23</v>
      </c>
      <c r="D39" s="17">
        <v>969.6</v>
      </c>
      <c r="E39" s="26" t="s">
        <v>24</v>
      </c>
    </row>
    <row r="40" spans="1:5" ht="54.95" customHeight="1" x14ac:dyDescent="0.25">
      <c r="A40" s="22" t="s">
        <v>53</v>
      </c>
      <c r="B40" s="16" t="s">
        <v>23</v>
      </c>
      <c r="C40" s="16" t="s">
        <v>23</v>
      </c>
      <c r="D40" s="17">
        <v>138.71</v>
      </c>
      <c r="E40" s="26" t="s">
        <v>24</v>
      </c>
    </row>
    <row r="41" spans="1:5" ht="54.95" customHeight="1" x14ac:dyDescent="0.25">
      <c r="A41" s="22" t="s">
        <v>87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157</v>
      </c>
      <c r="B42" s="16" t="s">
        <v>23</v>
      </c>
      <c r="C42" s="16" t="s">
        <v>23</v>
      </c>
      <c r="D42" s="17">
        <v>592.53</v>
      </c>
      <c r="E42" s="26" t="s">
        <v>24</v>
      </c>
    </row>
    <row r="43" spans="1:5" ht="54.95" customHeight="1" x14ac:dyDescent="0.25">
      <c r="A43" s="22" t="s">
        <v>241</v>
      </c>
      <c r="B43" s="16" t="s">
        <v>23</v>
      </c>
      <c r="C43" s="16" t="s">
        <v>23</v>
      </c>
      <c r="D43" s="17">
        <v>53.87</v>
      </c>
      <c r="E43" s="26" t="s">
        <v>24</v>
      </c>
    </row>
    <row r="44" spans="1:5" ht="54.95" customHeight="1" x14ac:dyDescent="0.25">
      <c r="A44" s="22" t="s">
        <v>158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161</v>
      </c>
      <c r="B45" s="16" t="s">
        <v>23</v>
      </c>
      <c r="C45" s="16" t="s">
        <v>23</v>
      </c>
      <c r="D45" s="17">
        <v>808</v>
      </c>
      <c r="E45" s="26" t="s">
        <v>24</v>
      </c>
    </row>
    <row r="46" spans="1:5" ht="54.95" customHeight="1" x14ac:dyDescent="0.25">
      <c r="A46" s="22" t="s">
        <v>90</v>
      </c>
      <c r="B46" s="16" t="s">
        <v>23</v>
      </c>
      <c r="C46" s="16" t="s">
        <v>23</v>
      </c>
      <c r="D46" s="17">
        <v>69.349999999999994</v>
      </c>
      <c r="E46" s="26" t="s">
        <v>24</v>
      </c>
    </row>
    <row r="47" spans="1:5" ht="54.95" customHeight="1" x14ac:dyDescent="0.25">
      <c r="A47" s="22" t="s">
        <v>162</v>
      </c>
      <c r="B47" s="16" t="s">
        <v>23</v>
      </c>
      <c r="C47" s="16" t="s">
        <v>23</v>
      </c>
      <c r="D47" s="17">
        <v>70.23</v>
      </c>
      <c r="E47" s="26" t="s">
        <v>24</v>
      </c>
    </row>
    <row r="48" spans="1:5" ht="54.95" customHeight="1" x14ac:dyDescent="0.25">
      <c r="A48" s="22" t="s">
        <v>32</v>
      </c>
      <c r="B48" s="16" t="s">
        <v>23</v>
      </c>
      <c r="C48" s="16" t="s">
        <v>23</v>
      </c>
      <c r="D48" s="17">
        <v>673.33</v>
      </c>
      <c r="E48" s="26" t="s">
        <v>24</v>
      </c>
    </row>
    <row r="49" spans="1:5" ht="54.95" customHeight="1" x14ac:dyDescent="0.25">
      <c r="A49" s="22" t="s">
        <v>163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205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35</v>
      </c>
      <c r="B51" s="16" t="s">
        <v>23</v>
      </c>
      <c r="C51" s="16" t="s">
        <v>23</v>
      </c>
      <c r="D51" s="17">
        <v>808</v>
      </c>
      <c r="E51" s="26" t="s">
        <v>24</v>
      </c>
    </row>
    <row r="52" spans="1:5" ht="54.95" customHeight="1" x14ac:dyDescent="0.25">
      <c r="A52" s="22" t="s">
        <v>91</v>
      </c>
      <c r="B52" s="16" t="s">
        <v>23</v>
      </c>
      <c r="C52" s="16" t="s">
        <v>23</v>
      </c>
      <c r="D52" s="17">
        <v>99.08</v>
      </c>
      <c r="E52" s="26" t="s">
        <v>24</v>
      </c>
    </row>
    <row r="53" spans="1:5" ht="54.95" customHeight="1" x14ac:dyDescent="0.25">
      <c r="A53" s="22" t="s">
        <v>242</v>
      </c>
      <c r="B53" s="16" t="s">
        <v>23</v>
      </c>
      <c r="C53" s="16" t="s">
        <v>23</v>
      </c>
      <c r="D53" s="17">
        <v>77.56</v>
      </c>
      <c r="E53" s="26" t="s">
        <v>24</v>
      </c>
    </row>
    <row r="54" spans="1:5" ht="54.95" customHeight="1" x14ac:dyDescent="0.25">
      <c r="A54" s="22" t="s">
        <v>243</v>
      </c>
      <c r="B54" s="16" t="s">
        <v>23</v>
      </c>
      <c r="C54" s="16" t="s">
        <v>23</v>
      </c>
      <c r="D54" s="17">
        <v>215.47</v>
      </c>
      <c r="E54" s="26" t="s">
        <v>24</v>
      </c>
    </row>
    <row r="55" spans="1:5" ht="54.95" customHeight="1" x14ac:dyDescent="0.25">
      <c r="A55" s="22" t="s">
        <v>93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94</v>
      </c>
      <c r="B56" s="16" t="s">
        <v>23</v>
      </c>
      <c r="C56" s="16" t="s">
        <v>23</v>
      </c>
      <c r="D56" s="17">
        <v>102.94</v>
      </c>
      <c r="E56" s="26" t="s">
        <v>24</v>
      </c>
    </row>
    <row r="57" spans="1:5" ht="54.95" customHeight="1" x14ac:dyDescent="0.25">
      <c r="A57" s="22" t="s">
        <v>60</v>
      </c>
      <c r="B57" s="16" t="s">
        <v>23</v>
      </c>
      <c r="C57" s="16" t="s">
        <v>23</v>
      </c>
      <c r="D57" s="17">
        <v>205.88</v>
      </c>
      <c r="E57" s="26" t="s">
        <v>24</v>
      </c>
    </row>
    <row r="58" spans="1:5" ht="54.95" customHeight="1" x14ac:dyDescent="0.25">
      <c r="A58" s="22" t="s">
        <v>97</v>
      </c>
      <c r="B58" s="16" t="s">
        <v>23</v>
      </c>
      <c r="C58" s="16" t="s">
        <v>23</v>
      </c>
      <c r="D58" s="17">
        <v>99.08</v>
      </c>
      <c r="E58" s="26" t="s">
        <v>24</v>
      </c>
    </row>
    <row r="59" spans="1:5" ht="54.95" customHeight="1" x14ac:dyDescent="0.25">
      <c r="A59" s="22" t="s">
        <v>244</v>
      </c>
      <c r="B59" s="16" t="s">
        <v>23</v>
      </c>
      <c r="C59" s="16" t="s">
        <v>23</v>
      </c>
      <c r="D59" s="17">
        <v>1023.47</v>
      </c>
      <c r="E59" s="26" t="s">
        <v>24</v>
      </c>
    </row>
    <row r="60" spans="1:5" ht="54.95" customHeight="1" x14ac:dyDescent="0.25">
      <c r="A60" s="22" t="s">
        <v>225</v>
      </c>
      <c r="B60" s="16" t="s">
        <v>23</v>
      </c>
      <c r="C60" s="16" t="s">
        <v>23</v>
      </c>
      <c r="D60" s="17">
        <v>1050.4000000000001</v>
      </c>
      <c r="E60" s="26" t="s">
        <v>24</v>
      </c>
    </row>
    <row r="61" spans="1:5" ht="54.95" customHeight="1" x14ac:dyDescent="0.25">
      <c r="A61" s="22" t="s">
        <v>245</v>
      </c>
      <c r="B61" s="16" t="s">
        <v>23</v>
      </c>
      <c r="C61" s="16" t="s">
        <v>23</v>
      </c>
      <c r="D61" s="17">
        <v>565.6</v>
      </c>
      <c r="E61" s="26" t="s">
        <v>24</v>
      </c>
    </row>
    <row r="62" spans="1:5" ht="54.95" customHeight="1" x14ac:dyDescent="0.25">
      <c r="A62" s="22" t="s">
        <v>226</v>
      </c>
      <c r="B62" s="16" t="s">
        <v>23</v>
      </c>
      <c r="C62" s="16" t="s">
        <v>23</v>
      </c>
      <c r="D62" s="17">
        <v>1131.2</v>
      </c>
      <c r="E62" s="26" t="s">
        <v>24</v>
      </c>
    </row>
    <row r="63" spans="1:5" ht="54.95" customHeight="1" x14ac:dyDescent="0.25">
      <c r="A63" s="28" t="s">
        <v>227</v>
      </c>
      <c r="B63" s="16" t="s">
        <v>23</v>
      </c>
      <c r="C63" s="16" t="s">
        <v>23</v>
      </c>
      <c r="D63" s="17">
        <v>430.93</v>
      </c>
      <c r="E63" s="26" t="s">
        <v>24</v>
      </c>
    </row>
    <row r="64" spans="1:5" ht="54.95" customHeight="1" x14ac:dyDescent="0.25">
      <c r="A64" s="28" t="s">
        <v>246</v>
      </c>
      <c r="B64" s="16" t="s">
        <v>23</v>
      </c>
      <c r="C64" s="16" t="s">
        <v>23</v>
      </c>
      <c r="D64" s="17">
        <v>282.8</v>
      </c>
      <c r="E64" s="26" t="s">
        <v>24</v>
      </c>
    </row>
    <row r="65" spans="1:5" ht="54.95" customHeight="1" x14ac:dyDescent="0.25">
      <c r="A65" s="22" t="s">
        <v>247</v>
      </c>
      <c r="B65" s="16" t="s">
        <v>23</v>
      </c>
      <c r="C65" s="16" t="s">
        <v>23</v>
      </c>
      <c r="D65" s="17">
        <v>53.87</v>
      </c>
      <c r="E65" s="26" t="s">
        <v>24</v>
      </c>
    </row>
    <row r="66" spans="1:5" ht="54.95" customHeight="1" x14ac:dyDescent="0.25">
      <c r="A66" s="22" t="s">
        <v>127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42</v>
      </c>
      <c r="B67" s="16" t="s">
        <v>23</v>
      </c>
      <c r="C67" s="16" t="s">
        <v>23</v>
      </c>
      <c r="D67" s="17">
        <v>942.67</v>
      </c>
      <c r="E67" s="26" t="s">
        <v>24</v>
      </c>
    </row>
    <row r="68" spans="1:5" ht="54.95" customHeight="1" x14ac:dyDescent="0.25">
      <c r="A68" s="22" t="s">
        <v>248</v>
      </c>
      <c r="B68" s="16" t="s">
        <v>23</v>
      </c>
      <c r="C68" s="16" t="s">
        <v>23</v>
      </c>
      <c r="D68" s="17">
        <v>255.87</v>
      </c>
      <c r="E68" s="26" t="s">
        <v>24</v>
      </c>
    </row>
    <row r="69" spans="1:5" ht="54.95" customHeight="1" x14ac:dyDescent="0.25">
      <c r="A69" s="22" t="s">
        <v>249</v>
      </c>
      <c r="B69" s="16" t="s">
        <v>23</v>
      </c>
      <c r="C69" s="16" t="s">
        <v>23</v>
      </c>
      <c r="D69" s="17">
        <v>1131.2</v>
      </c>
      <c r="E69" s="26" t="s">
        <v>24</v>
      </c>
    </row>
    <row r="70" spans="1:5" ht="54.95" customHeight="1" x14ac:dyDescent="0.25">
      <c r="A70" s="22" t="s">
        <v>174</v>
      </c>
      <c r="B70" s="16" t="s">
        <v>23</v>
      </c>
      <c r="C70" s="16" t="s">
        <v>23</v>
      </c>
      <c r="D70" s="17">
        <v>69.349999999999994</v>
      </c>
      <c r="E70" s="26" t="s">
        <v>24</v>
      </c>
    </row>
    <row r="71" spans="1:5" ht="54.95" customHeight="1" x14ac:dyDescent="0.25">
      <c r="A71" s="22" t="s">
        <v>212</v>
      </c>
      <c r="B71" s="16" t="s">
        <v>23</v>
      </c>
      <c r="C71" s="16" t="s">
        <v>23</v>
      </c>
      <c r="D71" s="17">
        <v>77.56</v>
      </c>
      <c r="E71" s="26" t="s">
        <v>24</v>
      </c>
    </row>
    <row r="72" spans="1:5" ht="54.95" customHeight="1" x14ac:dyDescent="0.25">
      <c r="A72" s="22" t="s">
        <v>176</v>
      </c>
      <c r="B72" s="16" t="s">
        <v>23</v>
      </c>
      <c r="C72" s="16" t="s">
        <v>23</v>
      </c>
      <c r="D72" s="17">
        <v>188.53</v>
      </c>
      <c r="E72" s="26" t="s">
        <v>24</v>
      </c>
    </row>
    <row r="73" spans="1:5" ht="54.95" customHeight="1" x14ac:dyDescent="0.25">
      <c r="A73" s="22" t="s">
        <v>250</v>
      </c>
      <c r="B73" s="16" t="s">
        <v>23</v>
      </c>
      <c r="C73" s="16" t="s">
        <v>23</v>
      </c>
      <c r="D73" s="17">
        <v>77.56</v>
      </c>
      <c r="E73" s="26" t="s">
        <v>24</v>
      </c>
    </row>
    <row r="74" spans="1:5" ht="54.95" customHeight="1" x14ac:dyDescent="0.25">
      <c r="A74" s="22" t="s">
        <v>70</v>
      </c>
      <c r="B74" s="16" t="s">
        <v>23</v>
      </c>
      <c r="C74" s="16" t="s">
        <v>23</v>
      </c>
      <c r="D74" s="17">
        <v>72.06</v>
      </c>
      <c r="E74" s="26" t="s">
        <v>24</v>
      </c>
    </row>
    <row r="75" spans="1:5" ht="54.95" customHeight="1" x14ac:dyDescent="0.25">
      <c r="A75" s="22" t="s">
        <v>104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232</v>
      </c>
      <c r="B76" s="16" t="s">
        <v>23</v>
      </c>
      <c r="C76" s="16" t="s">
        <v>23</v>
      </c>
      <c r="D76" s="17">
        <v>1036.93</v>
      </c>
      <c r="E76" s="26" t="s">
        <v>24</v>
      </c>
    </row>
    <row r="77" spans="1:5" ht="54.95" customHeight="1" x14ac:dyDescent="0.25">
      <c r="A77" s="22" t="s">
        <v>251</v>
      </c>
      <c r="B77" s="16" t="s">
        <v>23</v>
      </c>
      <c r="C77" s="16" t="s">
        <v>23</v>
      </c>
      <c r="D77" s="17">
        <v>269.33</v>
      </c>
      <c r="E77" s="26" t="s">
        <v>24</v>
      </c>
    </row>
    <row r="78" spans="1:5" ht="54.95" customHeight="1" x14ac:dyDescent="0.25">
      <c r="A78" s="22" t="s">
        <v>47</v>
      </c>
      <c r="B78" s="16" t="s">
        <v>23</v>
      </c>
      <c r="C78" s="16" t="s">
        <v>23</v>
      </c>
      <c r="D78" s="17">
        <v>69.349999999999994</v>
      </c>
      <c r="E78" s="26" t="s">
        <v>24</v>
      </c>
    </row>
    <row r="79" spans="1:5" x14ac:dyDescent="0.25">
      <c r="A79" s="52" t="s">
        <v>254</v>
      </c>
      <c r="B79" s="53"/>
      <c r="C79" s="54"/>
      <c r="D79" s="19">
        <f>SUM(D27:D78)</f>
        <v>18342.390000000003</v>
      </c>
      <c r="E79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79:C79"/>
    <mergeCell ref="C21:E21"/>
    <mergeCell ref="C15:E15"/>
    <mergeCell ref="C16:E16"/>
    <mergeCell ref="C17:E17"/>
    <mergeCell ref="C18:E18"/>
    <mergeCell ref="C20:E20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2026-01-19T17:13:29Z</dcterms:modified>
</cp:coreProperties>
</file>