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Služba za javnu nabavu\2025\JEDNOSTAVNA NABAVA\N-69_2025 Usluga prijevoza kombajna\PRIPREMA\"/>
    </mc:Choice>
  </mc:AlternateContent>
  <xr:revisionPtr revIDLastSave="0" documentId="13_ncr:1_{5EA95E9E-E8B8-484E-9B89-87C333B081BE}" xr6:coauthVersionLast="47" xr6:coauthVersionMax="47" xr10:uidLastSave="{00000000-0000-0000-0000-000000000000}"/>
  <bookViews>
    <workbookView xWindow="-120" yWindow="-120" windowWidth="29040" windowHeight="15840" xr2:uid="{E677A419-0713-4672-A980-C98EAF1F1B81}"/>
  </bookViews>
  <sheets>
    <sheet name="Troškovnik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3" l="1"/>
  <c r="H20" i="3" s="1"/>
  <c r="F19" i="3"/>
  <c r="H19" i="3" s="1"/>
  <c r="I19" i="3" s="1"/>
  <c r="F13" i="3"/>
  <c r="H13" i="3" s="1"/>
  <c r="F15" i="3"/>
  <c r="F17" i="3"/>
  <c r="F21" i="3"/>
  <c r="H21" i="3" s="1"/>
  <c r="I21" i="3" s="1"/>
  <c r="F18" i="3"/>
  <c r="H18" i="3" s="1"/>
  <c r="I20" i="3" l="1"/>
  <c r="H17" i="3"/>
  <c r="I17" i="3" s="1"/>
  <c r="H15" i="3"/>
  <c r="I15" i="3" s="1"/>
  <c r="I18" i="3"/>
  <c r="F14" i="3" l="1"/>
  <c r="H14" i="3" s="1"/>
  <c r="I14" i="3" s="1"/>
  <c r="G22" i="3" l="1"/>
  <c r="I13" i="3" l="1"/>
  <c r="G24" i="3" s="1"/>
  <c r="G23" i="3"/>
</calcChain>
</file>

<file path=xl/sharedStrings.xml><?xml version="1.0" encoding="utf-8"?>
<sst xmlns="http://schemas.openxmlformats.org/spreadsheetml/2006/main" count="46" uniqueCount="39">
  <si>
    <t>Hrvatska agencija za poljoprivredu i hranu</t>
  </si>
  <si>
    <t>Podaci o ponuditelju (naziv,sjedište,OIB):</t>
  </si>
  <si>
    <t>Rb</t>
  </si>
  <si>
    <t>Stopa PDV-a (%)</t>
  </si>
  <si>
    <t>Ukupna cijena bez
 PDV-a  u EUR</t>
  </si>
  <si>
    <t>Iznos PDV-a      u EUR</t>
  </si>
  <si>
    <t>Ukupna  cijena  s PDV-om u EUR</t>
  </si>
  <si>
    <t>kom</t>
  </si>
  <si>
    <t>Ukupna cijena bez PDV-a u €</t>
  </si>
  <si>
    <t>Iznos PDV-a  €</t>
  </si>
  <si>
    <t>Ukupna cijena sa PDV-om u €</t>
  </si>
  <si>
    <t>Jedinica mjere</t>
  </si>
  <si>
    <t>Jedinična cijena bez PDV-a u EUR</t>
  </si>
  <si>
    <t>Usluge prijevoza kombajna, N-69/2025</t>
  </si>
  <si>
    <t>Troškovnik-tehničke specifikacije</t>
  </si>
  <si>
    <t xml:space="preserve"> Usluge prijevoza kombajna Wintersteiger Quantum, Wintersteiger Classic Plus</t>
  </si>
  <si>
    <t xml:space="preserve">Opis tražene usluge </t>
  </si>
  <si>
    <t xml:space="preserve">Količina </t>
  </si>
  <si>
    <t>PRIJEVOZ KOMBAJNA ZA ŽETVU OZIMIH ŽITARICA I ULJANE REPICE</t>
  </si>
  <si>
    <t>1.1.</t>
  </si>
  <si>
    <t>1.</t>
  </si>
  <si>
    <t>1.2.</t>
  </si>
  <si>
    <t>Utovar kombajna Wintersteiger Quantum dimenzija  7 m x 2 m x 3,30 m (d x š x v) mase 5,5 t u Centru za sjemenarstvo i rasadničarsvo, Usorska 19, Brijest. Prijevoz do Tovarnika, Vlč.Ivana Burika 34. Preuzeti kombajn u Tovarniku nakon 1-3 dana te prevesti u Kutjevo d.d., Pogon Ovčare b.b. Preuzeti kombajn u Ovčarama nakon 1-3 dana te prevesti u pokušalište Šašinovec, Hukavčeva ul. b.b., Šašinovec. Preuzeti kombajn u Šašinovcu nakon 3-5 dana, te vratiti u Centar za sjemenarstvo i rasadničarstvo, Usorska 19, Brijest.</t>
  </si>
  <si>
    <t>Utovar kombajna Wintersteiger Quantum dimenzija  7 m x 2 m x 3,30 m (d x š x v) mase 5,5 t u Centru za sjemenarstvo i rasadničarsvo, Usorska 19, Brijest. Prijevoz do Tovarnika, Vlč.Ivana Burika 34. Preuzeti kombajn u Tovarniku nakon 1-3 dana te prevesti u Kutjevo d.d., Pogon Ovčare b.b.  Preuzeti kombajn u Ovčarama nakon 1-3 dana, te vratiti u Centar za sjemenarstvo i rasadničarstvo, Usorska 19, Brijest.</t>
  </si>
  <si>
    <t>1.3.</t>
  </si>
  <si>
    <t xml:space="preserve">Utovar kombajna Wintersteiger Quantum dimenzija            7 m x 2 m x 3,30 m (d x š x v) mase 5,5 t u Centru za sjemenarstvo i rasadničarsvo, Usorska 19, Brijest. Prijevoz do Pokušalište Tenja Fakulteta agrobiotehničkih znanosti Osijek, b.b. Preuzeti kombajn u Pokušalištu Tenja nakon 1-3 dana, te vratiti u Centar za sjemenarstvo i rasadničarstvo, Usorska 19, Brijest. </t>
  </si>
  <si>
    <t>PRIJEVOZ KOMBAJNA ZA ŽETVU KUKURUZA I SOJE</t>
  </si>
  <si>
    <t>2.</t>
  </si>
  <si>
    <t>2.1.</t>
  </si>
  <si>
    <t>2.2.</t>
  </si>
  <si>
    <t>Utovar kombajna Wintersteiger Quantum dimenzija 7 m x 2 m x 3,30 m (d x š x v) mase 5,5 t za žetvu kukuruza u Centru za sjemenarstvo i rasadničarsvo, Usorska 19, Brijest. Prijevoz do pokušalište Šašinovec, Hukavčeva ul. b.b., Šašinovec. Preuzeti kombajn u Šašinovcu nakon 3-5 dana, te vratiti u Centar za sjemenarstvo i rasadničarstvo, Usorska 19 Brijest.</t>
  </si>
  <si>
    <t>2.3.</t>
  </si>
  <si>
    <t>Utovar kombajna Wintersteiger Classic plus 5,55 m x 2,05 m x 3,03 m (d x š x v) mase 2 t za žetvu soje u Centru za sjemenarstvo i rasadničarsvo, Usorska 19, Brijest. Prijevoz do Tovarnika, Vlč.Ivana Burika 34. Preuzeti kombajn u Tovarniku nakon 1-3 dana te prevesti u Kutjevo d.d., Pogon Ovčare b.b. Preuzeti kombajn u Ovčarama nakon 1-3 dana, te vratiti u Centar za sjemenarstvo i rasadničarstvo, Usorska 19 Brijest.</t>
  </si>
  <si>
    <t>2.4.</t>
  </si>
  <si>
    <t>2.5.</t>
  </si>
  <si>
    <t>Utovar kombajna Wintersteiger Classic plus 5,55 m x 2,05 m x 3,03 m (d x š x v) mase 2 t za žetvu soje u Centru za sjemenarstvo i rasadničarsvo, Usorska 19, Brijest. Prijevoz do Belje plus d.o.o., pogon Poljoprivreda Širine, Širine 5, Širine. Preuzeti kombajn u Širinama nakon 10 sati, te vratiti u Centar za sjemenarstvo i rasadničarstvo, Usorska 19 Brijest.</t>
  </si>
  <si>
    <t>Utovar kombajna Wintersteiger Classic plus 5,55 m x 2,05 m x 3,03 m (d x š x v) mase 2 t za žetvu soje u Centru za sjemenarstvo i rasadničarsvo, Usorska 19, Brijest. Prijevoz do pokušalište Šašinovec, Hukavčeva ul. b.b., Šašinovec. Preuzeti kombajn u Šašinovcu nakon 3-5 dana, te vratiti u Centar za sjemenarstvo i rasadničarstvo, Usorska 19 Brijest.</t>
  </si>
  <si>
    <t>Utovar kombajna Wintersteiger Quantum dimenzija                 7 m x 2 m x 3,30 m (d x š x v) mase 5,5 t  za žetvu kukuruza u Centru za sjemenarstvo i rasadničarsvo, Usorska 19, Brijest. Prijevoz do Tovarnika, Vlč.Ivana Burika 34. Preuzeti kombajn u Tovarniku nakon 2-3 dana te prevesti u Belje plus d.o.o., pogon Poljoprivreda širine, Širine 5, Širine. Preuzeti kombajn u Širinama nakon 2-3 dana  prevesti u Kutjevo d.d., Pogon Ovčare b.b. Preuzeti kombajn u Ovčarama nakon 2-3 dana, te vratiti u Centar za sjemenarstvo i rasadničarstvo, Usorska 19, Brijest.</t>
  </si>
  <si>
    <t>Prilog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</si>
</sst>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4">
    <xf numFmtId="0" fontId="0" fillId="0" borderId="0" xfId="0"/>
    <xf numFmtId="164" fontId="5" fillId="0" borderId="0" xfId="1" applyNumberFormat="1" applyFont="1" applyAlignment="1" applyProtection="1">
      <alignment vertical="center" wrapText="1"/>
    </xf>
    <xf numFmtId="4" fontId="8" fillId="5" borderId="2" xfId="0" applyNumberFormat="1" applyFont="1" applyFill="1" applyBorder="1" applyAlignment="1" applyProtection="1">
      <alignment horizontal="right" vertical="center" wrapText="1"/>
      <protection locked="0"/>
    </xf>
    <xf numFmtId="9" fontId="8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/>
    <xf numFmtId="0" fontId="2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2" fillId="0" borderId="0" xfId="0" applyFont="1" applyProtection="1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4" fontId="7" fillId="3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6" fillId="3" borderId="7" xfId="0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1" fontId="10" fillId="3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1" fontId="8" fillId="4" borderId="2" xfId="0" applyNumberFormat="1" applyFont="1" applyFill="1" applyBorder="1" applyAlignment="1" applyProtection="1">
      <alignment horizontal="center" vertical="center" wrapText="1"/>
    </xf>
    <xf numFmtId="4" fontId="8" fillId="4" borderId="2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Protection="1"/>
    <xf numFmtId="0" fontId="15" fillId="3" borderId="4" xfId="0" applyFont="1" applyFill="1" applyBorder="1" applyAlignment="1" applyProtection="1">
      <alignment horizontal="left" vertical="center" wrapText="1"/>
    </xf>
    <xf numFmtId="0" fontId="15" fillId="3" borderId="5" xfId="0" applyFont="1" applyFill="1" applyBorder="1" applyAlignment="1" applyProtection="1">
      <alignment horizontal="left" vertical="center" wrapText="1"/>
    </xf>
    <xf numFmtId="0" fontId="15" fillId="3" borderId="6" xfId="0" applyFont="1" applyFill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2" fillId="0" borderId="4" xfId="0" applyFont="1" applyBorder="1" applyAlignment="1" applyProtection="1">
      <alignment horizontal="right" vertical="center" wrapText="1"/>
    </xf>
    <xf numFmtId="0" fontId="2" fillId="0" borderId="5" xfId="0" applyFont="1" applyBorder="1" applyAlignment="1" applyProtection="1">
      <alignment horizontal="right" vertical="center" wrapText="1"/>
    </xf>
    <xf numFmtId="0" fontId="2" fillId="0" borderId="6" xfId="0" applyFont="1" applyBorder="1" applyAlignment="1" applyProtection="1">
      <alignment horizontal="righ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vertical="center" wrapText="1"/>
    </xf>
    <xf numFmtId="164" fontId="5" fillId="0" borderId="0" xfId="0" applyNumberFormat="1" applyFont="1" applyAlignment="1" applyProtection="1">
      <alignment vertical="center" wrapText="1"/>
    </xf>
    <xf numFmtId="0" fontId="12" fillId="0" borderId="0" xfId="0" applyFont="1" applyProtection="1"/>
    <xf numFmtId="4" fontId="2" fillId="0" borderId="2" xfId="0" applyNumberFormat="1" applyFont="1" applyBorder="1" applyAlignment="1" applyProtection="1">
      <alignment horizontal="right" vertical="center" wrapText="1"/>
    </xf>
    <xf numFmtId="0" fontId="11" fillId="0" borderId="0" xfId="0" applyFont="1" applyProtection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50351-AE55-455D-85EE-CF0427399A67}">
  <dimension ref="A1:O25"/>
  <sheetViews>
    <sheetView tabSelected="1" topLeftCell="A18" zoomScaleNormal="100" workbookViewId="0">
      <selection activeCell="G21" sqref="G21"/>
    </sheetView>
  </sheetViews>
  <sheetFormatPr defaultRowHeight="15" x14ac:dyDescent="0.25"/>
  <cols>
    <col min="1" max="1" width="3.85546875" style="53" customWidth="1"/>
    <col min="2" max="2" width="49.85546875" style="8" customWidth="1"/>
    <col min="3" max="3" width="8.5703125" style="8" customWidth="1"/>
    <col min="4" max="4" width="8.140625" style="8" customWidth="1"/>
    <col min="5" max="5" width="11.140625" style="8" customWidth="1"/>
    <col min="6" max="6" width="11.85546875" style="8" customWidth="1"/>
    <col min="7" max="7" width="8.85546875" style="8" customWidth="1"/>
    <col min="8" max="8" width="7.85546875" style="8" customWidth="1"/>
    <col min="9" max="9" width="12.140625" style="8" customWidth="1"/>
    <col min="10" max="11" width="9.140625" style="8"/>
    <col min="12" max="12" width="14.140625" style="8" bestFit="1" customWidth="1"/>
    <col min="13" max="14" width="9.140625" style="8"/>
    <col min="15" max="15" width="12.85546875" style="8" bestFit="1" customWidth="1"/>
    <col min="16" max="16384" width="9.140625" style="8"/>
  </cols>
  <sheetData>
    <row r="1" spans="1:9" x14ac:dyDescent="0.25">
      <c r="A1" s="5" t="s">
        <v>0</v>
      </c>
      <c r="B1" s="6"/>
      <c r="C1" s="7"/>
      <c r="H1" s="9"/>
      <c r="I1" s="8" t="s">
        <v>38</v>
      </c>
    </row>
    <row r="2" spans="1:9" x14ac:dyDescent="0.25">
      <c r="A2" s="10" t="s">
        <v>13</v>
      </c>
      <c r="B2" s="11"/>
      <c r="D2" s="6"/>
      <c r="H2" s="12"/>
    </row>
    <row r="3" spans="1:9" x14ac:dyDescent="0.25">
      <c r="A3" s="13"/>
      <c r="B3" s="11"/>
      <c r="C3" s="14"/>
      <c r="D3" s="13"/>
    </row>
    <row r="4" spans="1:9" x14ac:dyDescent="0.25">
      <c r="A4" s="13"/>
      <c r="B4" s="15" t="s">
        <v>14</v>
      </c>
      <c r="C4" s="15"/>
      <c r="D4" s="15"/>
      <c r="E4" s="15"/>
      <c r="F4" s="15"/>
      <c r="G4" s="15"/>
      <c r="H4" s="12"/>
    </row>
    <row r="5" spans="1:9" x14ac:dyDescent="0.25">
      <c r="A5" s="13"/>
      <c r="B5" s="11"/>
      <c r="C5" s="6"/>
      <c r="D5" s="13"/>
    </row>
    <row r="6" spans="1:9" x14ac:dyDescent="0.25">
      <c r="A6" s="5" t="s">
        <v>1</v>
      </c>
      <c r="B6" s="16"/>
      <c r="C6" s="17"/>
      <c r="D6" s="16"/>
      <c r="E6" s="17"/>
      <c r="F6" s="17"/>
      <c r="G6" s="18"/>
      <c r="H6" s="12"/>
    </row>
    <row r="7" spans="1:9" ht="35.25" customHeight="1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ht="12.75" customHeight="1" x14ac:dyDescent="0.25">
      <c r="A8" s="19"/>
      <c r="B8" s="19"/>
      <c r="C8" s="19"/>
      <c r="D8" s="19"/>
      <c r="E8" s="19"/>
      <c r="F8" s="19"/>
      <c r="G8" s="19"/>
      <c r="H8" s="19"/>
      <c r="I8" s="19"/>
    </row>
    <row r="9" spans="1:9" ht="34.5" customHeight="1" x14ac:dyDescent="0.25">
      <c r="A9" s="20" t="s">
        <v>15</v>
      </c>
      <c r="B9" s="20"/>
      <c r="C9" s="20"/>
      <c r="D9" s="20"/>
      <c r="E9" s="20"/>
      <c r="F9" s="20"/>
      <c r="G9" s="20"/>
      <c r="H9" s="20"/>
      <c r="I9" s="20"/>
    </row>
    <row r="10" spans="1:9" ht="19.5" customHeight="1" x14ac:dyDescent="0.25">
      <c r="A10" s="21"/>
      <c r="B10" s="22"/>
      <c r="C10" s="22"/>
      <c r="D10" s="22"/>
      <c r="E10" s="22"/>
      <c r="F10" s="22"/>
      <c r="G10" s="22"/>
      <c r="H10" s="22"/>
    </row>
    <row r="11" spans="1:9" s="27" customFormat="1" ht="85.5" customHeight="1" x14ac:dyDescent="0.25">
      <c r="A11" s="23" t="s">
        <v>2</v>
      </c>
      <c r="B11" s="24" t="s">
        <v>16</v>
      </c>
      <c r="C11" s="25" t="s">
        <v>11</v>
      </c>
      <c r="D11" s="25" t="s">
        <v>17</v>
      </c>
      <c r="E11" s="25" t="s">
        <v>12</v>
      </c>
      <c r="F11" s="25" t="s">
        <v>4</v>
      </c>
      <c r="G11" s="25" t="s">
        <v>3</v>
      </c>
      <c r="H11" s="24" t="s">
        <v>5</v>
      </c>
      <c r="I11" s="26" t="s">
        <v>6</v>
      </c>
    </row>
    <row r="12" spans="1:9" s="27" customFormat="1" ht="37.5" customHeight="1" x14ac:dyDescent="0.25">
      <c r="A12" s="23" t="s">
        <v>20</v>
      </c>
      <c r="B12" s="28" t="s">
        <v>18</v>
      </c>
      <c r="C12" s="29"/>
      <c r="D12" s="29"/>
      <c r="E12" s="29"/>
      <c r="F12" s="29"/>
      <c r="G12" s="29"/>
      <c r="H12" s="29"/>
      <c r="I12" s="30"/>
    </row>
    <row r="13" spans="1:9" s="36" customFormat="1" ht="132.75" customHeight="1" x14ac:dyDescent="0.2">
      <c r="A13" s="31" t="s">
        <v>19</v>
      </c>
      <c r="B13" s="32" t="s">
        <v>23</v>
      </c>
      <c r="C13" s="33" t="s">
        <v>7</v>
      </c>
      <c r="D13" s="34">
        <v>1</v>
      </c>
      <c r="E13" s="2"/>
      <c r="F13" s="35">
        <f>D13*E13</f>
        <v>0</v>
      </c>
      <c r="G13" s="3"/>
      <c r="H13" s="35">
        <f>F13*G13</f>
        <v>0</v>
      </c>
      <c r="I13" s="35">
        <f>F13+H13</f>
        <v>0</v>
      </c>
    </row>
    <row r="14" spans="1:9" s="36" customFormat="1" ht="173.25" customHeight="1" x14ac:dyDescent="0.2">
      <c r="A14" s="31" t="s">
        <v>21</v>
      </c>
      <c r="B14" s="32" t="s">
        <v>22</v>
      </c>
      <c r="C14" s="33" t="s">
        <v>7</v>
      </c>
      <c r="D14" s="34">
        <v>1</v>
      </c>
      <c r="E14" s="2"/>
      <c r="F14" s="35">
        <f t="shared" ref="F14:F15" si="0">D14*E14</f>
        <v>0</v>
      </c>
      <c r="G14" s="3"/>
      <c r="H14" s="35">
        <f t="shared" ref="H14:H15" si="1">F14*G14</f>
        <v>0</v>
      </c>
      <c r="I14" s="35">
        <f t="shared" ref="I14:I15" si="2">F14+H14</f>
        <v>0</v>
      </c>
    </row>
    <row r="15" spans="1:9" s="36" customFormat="1" ht="123.75" customHeight="1" x14ac:dyDescent="0.2">
      <c r="A15" s="31" t="s">
        <v>24</v>
      </c>
      <c r="B15" s="32" t="s">
        <v>25</v>
      </c>
      <c r="C15" s="33" t="s">
        <v>7</v>
      </c>
      <c r="D15" s="34">
        <v>1</v>
      </c>
      <c r="E15" s="2"/>
      <c r="F15" s="35">
        <f t="shared" si="0"/>
        <v>0</v>
      </c>
      <c r="G15" s="3"/>
      <c r="H15" s="35">
        <f t="shared" si="1"/>
        <v>0</v>
      </c>
      <c r="I15" s="35">
        <f t="shared" si="2"/>
        <v>0</v>
      </c>
    </row>
    <row r="16" spans="1:9" s="36" customFormat="1" ht="48" customHeight="1" x14ac:dyDescent="0.2">
      <c r="A16" s="31" t="s">
        <v>27</v>
      </c>
      <c r="B16" s="37" t="s">
        <v>26</v>
      </c>
      <c r="C16" s="38"/>
      <c r="D16" s="38"/>
      <c r="E16" s="38"/>
      <c r="F16" s="38"/>
      <c r="G16" s="38"/>
      <c r="H16" s="38"/>
      <c r="I16" s="39"/>
    </row>
    <row r="17" spans="1:15" s="36" customFormat="1" ht="180.75" customHeight="1" x14ac:dyDescent="0.2">
      <c r="A17" s="31" t="s">
        <v>28</v>
      </c>
      <c r="B17" s="32" t="s">
        <v>37</v>
      </c>
      <c r="C17" s="33" t="s">
        <v>7</v>
      </c>
      <c r="D17" s="34">
        <v>2</v>
      </c>
      <c r="E17" s="2"/>
      <c r="F17" s="35">
        <f t="shared" ref="F17:F21" si="3">D17*E17</f>
        <v>0</v>
      </c>
      <c r="G17" s="3"/>
      <c r="H17" s="35">
        <f t="shared" ref="H17:H21" si="4">F17*G17</f>
        <v>0</v>
      </c>
      <c r="I17" s="35">
        <f t="shared" ref="I17:I21" si="5">F17+H17</f>
        <v>0</v>
      </c>
    </row>
    <row r="18" spans="1:15" s="36" customFormat="1" ht="145.5" customHeight="1" x14ac:dyDescent="0.2">
      <c r="A18" s="31" t="s">
        <v>29</v>
      </c>
      <c r="B18" s="32" t="s">
        <v>30</v>
      </c>
      <c r="C18" s="33" t="s">
        <v>7</v>
      </c>
      <c r="D18" s="34">
        <v>1</v>
      </c>
      <c r="E18" s="2"/>
      <c r="F18" s="35">
        <f t="shared" si="3"/>
        <v>0</v>
      </c>
      <c r="G18" s="3"/>
      <c r="H18" s="35">
        <f t="shared" si="4"/>
        <v>0</v>
      </c>
      <c r="I18" s="35">
        <f t="shared" si="5"/>
        <v>0</v>
      </c>
    </row>
    <row r="19" spans="1:15" s="36" customFormat="1" ht="138.75" customHeight="1" x14ac:dyDescent="0.2">
      <c r="A19" s="31" t="s">
        <v>31</v>
      </c>
      <c r="B19" s="40" t="s">
        <v>32</v>
      </c>
      <c r="C19" s="33" t="s">
        <v>7</v>
      </c>
      <c r="D19" s="34">
        <v>3</v>
      </c>
      <c r="E19" s="2"/>
      <c r="F19" s="35">
        <f t="shared" si="3"/>
        <v>0</v>
      </c>
      <c r="G19" s="3"/>
      <c r="H19" s="35">
        <f t="shared" si="4"/>
        <v>0</v>
      </c>
      <c r="I19" s="35">
        <f t="shared" si="5"/>
        <v>0</v>
      </c>
    </row>
    <row r="20" spans="1:15" s="36" customFormat="1" ht="126" customHeight="1" x14ac:dyDescent="0.2">
      <c r="A20" s="31" t="s">
        <v>33</v>
      </c>
      <c r="B20" s="40" t="s">
        <v>35</v>
      </c>
      <c r="C20" s="33" t="s">
        <v>7</v>
      </c>
      <c r="D20" s="34">
        <v>1</v>
      </c>
      <c r="E20" s="2"/>
      <c r="F20" s="35">
        <f t="shared" si="3"/>
        <v>0</v>
      </c>
      <c r="G20" s="3"/>
      <c r="H20" s="35">
        <f t="shared" si="4"/>
        <v>0</v>
      </c>
      <c r="I20" s="35">
        <f t="shared" si="5"/>
        <v>0</v>
      </c>
    </row>
    <row r="21" spans="1:15" s="36" customFormat="1" ht="113.25" customHeight="1" x14ac:dyDescent="0.2">
      <c r="A21" s="31" t="s">
        <v>34</v>
      </c>
      <c r="B21" s="40" t="s">
        <v>36</v>
      </c>
      <c r="C21" s="33" t="s">
        <v>7</v>
      </c>
      <c r="D21" s="34">
        <v>2</v>
      </c>
      <c r="E21" s="2"/>
      <c r="F21" s="35">
        <f t="shared" si="3"/>
        <v>0</v>
      </c>
      <c r="G21" s="3"/>
      <c r="H21" s="35">
        <f t="shared" si="4"/>
        <v>0</v>
      </c>
      <c r="I21" s="35">
        <f t="shared" si="5"/>
        <v>0</v>
      </c>
    </row>
    <row r="22" spans="1:15" s="49" customFormat="1" ht="24.75" customHeight="1" x14ac:dyDescent="0.25">
      <c r="A22" s="7"/>
      <c r="B22" s="41"/>
      <c r="C22" s="42"/>
      <c r="D22" s="43" t="s">
        <v>8</v>
      </c>
      <c r="E22" s="44"/>
      <c r="F22" s="45"/>
      <c r="G22" s="46">
        <f>SUM(F13:F21)</f>
        <v>0</v>
      </c>
      <c r="H22" s="47"/>
      <c r="I22" s="48"/>
      <c r="L22" s="1"/>
      <c r="O22" s="50"/>
    </row>
    <row r="23" spans="1:15" s="49" customFormat="1" ht="24.75" customHeight="1" x14ac:dyDescent="0.25">
      <c r="A23" s="7"/>
      <c r="B23" s="51"/>
      <c r="C23" s="42"/>
      <c r="D23" s="43" t="s">
        <v>9</v>
      </c>
      <c r="E23" s="44"/>
      <c r="F23" s="45"/>
      <c r="G23" s="52">
        <f>SUM(H13:H21)</f>
        <v>0</v>
      </c>
      <c r="H23" s="52"/>
      <c r="I23" s="52"/>
      <c r="L23" s="50"/>
    </row>
    <row r="24" spans="1:15" s="49" customFormat="1" ht="24.75" customHeight="1" x14ac:dyDescent="0.25">
      <c r="A24" s="7"/>
      <c r="B24" s="42"/>
      <c r="C24" s="42"/>
      <c r="D24" s="43" t="s">
        <v>10</v>
      </c>
      <c r="E24" s="44"/>
      <c r="F24" s="45"/>
      <c r="G24" s="52">
        <f>SUM(I13:I21)</f>
        <v>0</v>
      </c>
      <c r="H24" s="52"/>
      <c r="I24" s="52"/>
    </row>
    <row r="25" spans="1:15" ht="26.25" customHeight="1" x14ac:dyDescent="0.25"/>
  </sheetData>
  <sheetProtection algorithmName="SHA-512" hashValue="VA4b2ujM0UnKg0LMIrV3ELUKb7JIblfaurqxU7snUhHIJX3Q3F4uokeoiwmPmlx6JzWv4DJczBBHBwKFd4gPhA==" saltValue="5T52fhlZo211LuZpsQaeoA==" spinCount="100000" sheet="1" objects="1" scenarios="1" selectLockedCells="1"/>
  <mergeCells count="11">
    <mergeCell ref="D23:F23"/>
    <mergeCell ref="G23:I23"/>
    <mergeCell ref="D24:F24"/>
    <mergeCell ref="G24:I24"/>
    <mergeCell ref="B4:G4"/>
    <mergeCell ref="A9:I9"/>
    <mergeCell ref="A7:I7"/>
    <mergeCell ref="D22:F22"/>
    <mergeCell ref="G22:I22"/>
    <mergeCell ref="B12:I12"/>
    <mergeCell ref="B16:I16"/>
  </mergeCells>
  <pageMargins left="0.11811023622047245" right="0.11811023622047245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Javor Dubrović</dc:creator>
  <cp:lastModifiedBy>Dino Krgović</cp:lastModifiedBy>
  <cp:lastPrinted>2025-02-20T13:13:31Z</cp:lastPrinted>
  <dcterms:created xsi:type="dcterms:W3CDTF">2023-11-20T09:30:40Z</dcterms:created>
  <dcterms:modified xsi:type="dcterms:W3CDTF">2025-05-15T06:30:27Z</dcterms:modified>
</cp:coreProperties>
</file>