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kristina.cerovec\Desktop\20032023 UV\ZA SLANJE\"/>
    </mc:Choice>
  </mc:AlternateContent>
  <xr:revisionPtr revIDLastSave="0" documentId="13_ncr:1_{427F8205-6D58-4E69-8B32-B11780F7B94E}" xr6:coauthVersionLast="36" xr6:coauthVersionMax="36" xr10:uidLastSave="{00000000-0000-0000-0000-000000000000}"/>
  <bookViews>
    <workbookView xWindow="15" yWindow="15" windowWidth="11655" windowHeight="11010" firstSheet="1" activeTab="1" xr2:uid="{00000000-000D-0000-FFFF-FFFF00000000}"/>
  </bookViews>
  <sheets>
    <sheet name="BExRepositorySheet" sheetId="4" state="veryHidden" r:id="rId1"/>
    <sheet name="Table" sheetId="1" r:id="rId2"/>
    <sheet name="Graph" sheetId="2" state="hidden" r:id="rId3"/>
  </sheets>
  <externalReferences>
    <externalReference r:id="rId4"/>
  </externalReferences>
  <definedNames>
    <definedName name="_xlnm._FilterDatabase" localSheetId="1" hidden="1">Table!$A$3:$H$3</definedName>
    <definedName name="DF_GRID_1">Table!$A$2:$G$920</definedName>
    <definedName name="_xlnm.Print_Area" localSheetId="1">Table!$A$1:$H$921</definedName>
    <definedName name="_xlnm.Print_Titles" localSheetId="1">Table!$A:$A,Table!$2:$2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</workbook>
</file>

<file path=xl/calcChain.xml><?xml version="1.0" encoding="utf-8"?>
<calcChain xmlns="http://schemas.openxmlformats.org/spreadsheetml/2006/main">
  <c r="H17" i="1" l="1"/>
  <c r="D15" i="1" l="1"/>
  <c r="E15" i="1"/>
  <c r="F15" i="1"/>
  <c r="G15" i="1"/>
  <c r="C15" i="1"/>
  <c r="H3" i="1"/>
  <c r="D16" i="1"/>
  <c r="E16" i="1"/>
  <c r="F16" i="1"/>
  <c r="G16" i="1"/>
  <c r="C16" i="1"/>
  <c r="D17" i="1"/>
  <c r="E17" i="1"/>
  <c r="F17" i="1"/>
  <c r="G17" i="1"/>
  <c r="C17" i="1"/>
  <c r="C14" i="1" l="1"/>
  <c r="H15" i="1"/>
  <c r="D14" i="1"/>
  <c r="F14" i="1"/>
  <c r="H16" i="1"/>
  <c r="E14" i="1"/>
  <c r="G14" i="1"/>
  <c r="H4" i="1"/>
  <c r="H18" i="1"/>
  <c r="H19" i="1"/>
  <c r="H20" i="1"/>
  <c r="H21" i="1"/>
  <c r="H22" i="1"/>
  <c r="H24" i="1"/>
  <c r="H26" i="1"/>
  <c r="H31" i="1"/>
  <c r="H33" i="1"/>
  <c r="H34" i="1"/>
  <c r="H35" i="1"/>
  <c r="H56" i="1"/>
  <c r="H57" i="1"/>
  <c r="H58" i="1"/>
  <c r="H59" i="1"/>
  <c r="H60" i="1"/>
  <c r="H68" i="1"/>
  <c r="H69" i="1"/>
  <c r="H70" i="1"/>
  <c r="H72" i="1"/>
  <c r="H73" i="1"/>
  <c r="H74" i="1"/>
  <c r="H75" i="1"/>
  <c r="H77" i="1"/>
  <c r="H80" i="1"/>
  <c r="H87" i="1"/>
  <c r="H89" i="1"/>
  <c r="H90" i="1"/>
  <c r="H91" i="1"/>
  <c r="H92" i="1"/>
  <c r="H93" i="1"/>
  <c r="H96" i="1"/>
  <c r="H98" i="1"/>
  <c r="H101" i="1"/>
  <c r="H102" i="1"/>
  <c r="H103" i="1"/>
  <c r="H105" i="1"/>
  <c r="H106" i="1"/>
  <c r="H107" i="1"/>
  <c r="H108" i="1"/>
  <c r="H109" i="1"/>
  <c r="H112" i="1"/>
  <c r="H114" i="1"/>
  <c r="H116" i="1"/>
  <c r="H117" i="1"/>
  <c r="H121" i="1"/>
  <c r="H127" i="1"/>
  <c r="H137" i="1"/>
  <c r="H139" i="1"/>
  <c r="H146" i="1"/>
  <c r="H147" i="1"/>
  <c r="H151" i="1"/>
  <c r="H152" i="1"/>
  <c r="H153" i="1"/>
  <c r="H154" i="1"/>
  <c r="H156" i="1"/>
  <c r="H158" i="1"/>
  <c r="H160" i="1"/>
  <c r="H161" i="1"/>
  <c r="H164" i="1"/>
  <c r="H171" i="1"/>
  <c r="H181" i="1"/>
  <c r="H183" i="1"/>
  <c r="H189" i="1"/>
  <c r="H190" i="1"/>
  <c r="H192" i="1"/>
  <c r="H193" i="1"/>
  <c r="H195" i="1"/>
  <c r="H196" i="1"/>
  <c r="H197" i="1"/>
  <c r="H198" i="1"/>
  <c r="H201" i="1"/>
  <c r="H208" i="1"/>
  <c r="H218" i="1"/>
  <c r="H220" i="1"/>
  <c r="H228" i="1"/>
  <c r="H229" i="1"/>
  <c r="H232" i="1"/>
  <c r="H233" i="1"/>
  <c r="H235" i="1"/>
  <c r="H236" i="1"/>
  <c r="H237" i="1"/>
  <c r="H238" i="1"/>
  <c r="H240" i="1"/>
  <c r="H241" i="1"/>
  <c r="H242" i="1"/>
  <c r="H243" i="1"/>
  <c r="H245" i="1"/>
  <c r="H246" i="1"/>
  <c r="H247" i="1"/>
  <c r="H248" i="1"/>
  <c r="H249" i="1"/>
  <c r="H252" i="1"/>
  <c r="H255" i="1"/>
  <c r="H261" i="1"/>
  <c r="H262" i="1"/>
  <c r="H263" i="1"/>
  <c r="H264" i="1"/>
  <c r="H266" i="1"/>
  <c r="H268" i="1"/>
  <c r="H269" i="1"/>
  <c r="H271" i="1"/>
  <c r="H283" i="1"/>
  <c r="H284" i="1"/>
  <c r="H285" i="1"/>
  <c r="H286" i="1"/>
  <c r="H288" i="1"/>
  <c r="H290" i="1"/>
  <c r="H291" i="1"/>
  <c r="H293" i="1"/>
  <c r="H305" i="1"/>
  <c r="H306" i="1"/>
  <c r="H307" i="1"/>
  <c r="H308" i="1"/>
  <c r="H309" i="1"/>
  <c r="H315" i="1"/>
  <c r="H321" i="1"/>
  <c r="H324" i="1"/>
  <c r="H325" i="1"/>
  <c r="H326" i="1"/>
  <c r="H327" i="1"/>
  <c r="H329" i="1"/>
  <c r="H330" i="1"/>
  <c r="H331" i="1"/>
  <c r="H332" i="1"/>
  <c r="H333" i="1"/>
  <c r="H336" i="1"/>
  <c r="H342" i="1"/>
  <c r="H352" i="1"/>
  <c r="H360" i="1"/>
  <c r="H361" i="1"/>
  <c r="H362" i="1"/>
  <c r="H363" i="1"/>
  <c r="H366" i="1"/>
  <c r="H372" i="1"/>
  <c r="H382" i="1"/>
  <c r="H384" i="1"/>
  <c r="H392" i="1"/>
  <c r="H393" i="1"/>
  <c r="H395" i="1"/>
  <c r="H396" i="1"/>
  <c r="H398" i="1"/>
  <c r="H399" i="1"/>
  <c r="H400" i="1"/>
  <c r="H401" i="1"/>
  <c r="H402" i="1"/>
  <c r="H406" i="1"/>
  <c r="H412" i="1"/>
  <c r="H422" i="1"/>
  <c r="H427" i="1"/>
  <c r="H428" i="1"/>
  <c r="H429" i="1"/>
  <c r="H430" i="1"/>
  <c r="H434" i="1"/>
  <c r="H440" i="1"/>
  <c r="H450" i="1"/>
  <c r="H452" i="1"/>
  <c r="H459" i="1"/>
  <c r="H460" i="1"/>
  <c r="H468" i="1"/>
  <c r="H469" i="1"/>
  <c r="H470" i="1"/>
  <c r="H471" i="1"/>
  <c r="H472" i="1"/>
  <c r="H477" i="1"/>
  <c r="H478" i="1"/>
  <c r="H479" i="1"/>
  <c r="H480" i="1"/>
  <c r="H481" i="1"/>
  <c r="H484" i="1"/>
  <c r="H485" i="1"/>
  <c r="H486" i="1"/>
  <c r="H487" i="1"/>
  <c r="H488" i="1"/>
  <c r="H492" i="1"/>
  <c r="H493" i="1"/>
  <c r="H494" i="1"/>
  <c r="H495" i="1"/>
  <c r="H496" i="1"/>
  <c r="H498" i="1"/>
  <c r="H500" i="1"/>
  <c r="H502" i="1"/>
  <c r="H503" i="1"/>
  <c r="H506" i="1"/>
  <c r="H512" i="1"/>
  <c r="H517" i="1"/>
  <c r="H519" i="1"/>
  <c r="H520" i="1"/>
  <c r="H521" i="1"/>
  <c r="H522" i="1"/>
  <c r="H523" i="1"/>
  <c r="H525" i="1"/>
  <c r="H526" i="1"/>
  <c r="H531" i="1"/>
  <c r="H533" i="1"/>
  <c r="H534" i="1"/>
  <c r="H535" i="1"/>
  <c r="H536" i="1"/>
  <c r="H542" i="1"/>
  <c r="H547" i="1"/>
  <c r="H548" i="1"/>
  <c r="H549" i="1"/>
  <c r="H550" i="1"/>
  <c r="H552" i="1"/>
  <c r="H553" i="1"/>
  <c r="H559" i="1"/>
  <c r="H561" i="1"/>
  <c r="H562" i="1"/>
  <c r="H563" i="1"/>
  <c r="H564" i="1"/>
  <c r="H565" i="1"/>
  <c r="H568" i="1"/>
  <c r="H569" i="1"/>
  <c r="H571" i="1"/>
  <c r="H573" i="1"/>
  <c r="H574" i="1"/>
  <c r="H575" i="1"/>
  <c r="H576" i="1"/>
  <c r="H578" i="1"/>
  <c r="H579" i="1"/>
  <c r="H580" i="1"/>
  <c r="H581" i="1"/>
  <c r="H583" i="1"/>
  <c r="H585" i="1"/>
  <c r="H586" i="1"/>
  <c r="H587" i="1"/>
  <c r="H588" i="1"/>
  <c r="H589" i="1"/>
  <c r="H592" i="1"/>
  <c r="H598" i="1"/>
  <c r="H599" i="1"/>
  <c r="H600" i="1"/>
  <c r="H602" i="1"/>
  <c r="H603" i="1"/>
  <c r="H604" i="1"/>
  <c r="H605" i="1"/>
  <c r="H609" i="1"/>
  <c r="H616" i="1"/>
  <c r="H634" i="1"/>
  <c r="H635" i="1"/>
  <c r="H636" i="1"/>
  <c r="H637" i="1"/>
  <c r="H638" i="1"/>
  <c r="H642" i="1"/>
  <c r="H643" i="1"/>
  <c r="H644" i="1"/>
  <c r="H645" i="1"/>
  <c r="H648" i="1"/>
  <c r="H652" i="1"/>
  <c r="H657" i="1"/>
  <c r="H658" i="1"/>
  <c r="H659" i="1"/>
  <c r="H664" i="1"/>
  <c r="H666" i="1"/>
  <c r="H667" i="1"/>
  <c r="H668" i="1"/>
  <c r="H674" i="1"/>
  <c r="H675" i="1"/>
  <c r="H678" i="1"/>
  <c r="H685" i="1"/>
  <c r="H693" i="1"/>
  <c r="H695" i="1"/>
  <c r="H696" i="1"/>
  <c r="H697" i="1"/>
  <c r="H699" i="1"/>
  <c r="H700" i="1"/>
  <c r="H701" i="1"/>
  <c r="H702" i="1"/>
  <c r="H703" i="1"/>
  <c r="H705" i="1"/>
  <c r="H707" i="1"/>
  <c r="H711" i="1"/>
  <c r="H717" i="1"/>
  <c r="H718" i="1"/>
  <c r="H719" i="1"/>
  <c r="H720" i="1"/>
  <c r="H721" i="1"/>
  <c r="H723" i="1"/>
  <c r="H727" i="1"/>
  <c r="H728" i="1"/>
  <c r="H732" i="1"/>
  <c r="H735" i="1"/>
  <c r="H744" i="1"/>
  <c r="H746" i="1"/>
  <c r="H747" i="1"/>
  <c r="H748" i="1"/>
  <c r="H750" i="1"/>
  <c r="H751" i="1"/>
  <c r="H753" i="1"/>
  <c r="H755" i="1"/>
  <c r="H756" i="1"/>
  <c r="H757" i="1"/>
  <c r="H758" i="1"/>
  <c r="H759" i="1"/>
  <c r="H761" i="1"/>
  <c r="H763" i="1"/>
  <c r="H764" i="1"/>
  <c r="H767" i="1"/>
  <c r="H770" i="1"/>
  <c r="H777" i="1"/>
  <c r="H778" i="1"/>
  <c r="H779" i="1"/>
  <c r="H780" i="1"/>
  <c r="H782" i="1"/>
  <c r="H783" i="1"/>
  <c r="H784" i="1"/>
  <c r="H785" i="1"/>
  <c r="H787" i="1"/>
  <c r="H789" i="1"/>
  <c r="H790" i="1"/>
  <c r="H793" i="1"/>
  <c r="H796" i="1"/>
  <c r="H806" i="1"/>
  <c r="H807" i="1"/>
  <c r="H808" i="1"/>
  <c r="H809" i="1"/>
  <c r="H810" i="1"/>
  <c r="H812" i="1"/>
  <c r="H814" i="1"/>
  <c r="H815" i="1"/>
  <c r="H818" i="1"/>
  <c r="H820" i="1"/>
  <c r="H824" i="1"/>
  <c r="H826" i="1"/>
  <c r="H827" i="1"/>
  <c r="H828" i="1"/>
  <c r="H829" i="1"/>
  <c r="H831" i="1"/>
  <c r="H833" i="1"/>
  <c r="H834" i="1"/>
  <c r="H837" i="1"/>
  <c r="H840" i="1"/>
  <c r="H845" i="1"/>
  <c r="H852" i="1"/>
  <c r="H853" i="1"/>
  <c r="H854" i="1"/>
  <c r="H855" i="1"/>
  <c r="H856" i="1"/>
  <c r="H858" i="1"/>
  <c r="H860" i="1"/>
  <c r="H861" i="1"/>
  <c r="H864" i="1"/>
  <c r="H866" i="1"/>
  <c r="H870" i="1"/>
  <c r="H871" i="1"/>
  <c r="H872" i="1"/>
  <c r="H873" i="1"/>
  <c r="H875" i="1"/>
  <c r="H877" i="1"/>
  <c r="H878" i="1"/>
  <c r="H881" i="1"/>
  <c r="H883" i="1"/>
  <c r="H887" i="1"/>
  <c r="H889" i="1"/>
  <c r="H890" i="1"/>
  <c r="H891" i="1"/>
  <c r="H892" i="1"/>
  <c r="H893" i="1"/>
  <c r="H896" i="1"/>
  <c r="H899" i="1"/>
  <c r="H903" i="1"/>
  <c r="H904" i="1"/>
  <c r="H905" i="1"/>
  <c r="H906" i="1"/>
  <c r="H908" i="1"/>
  <c r="H910" i="1"/>
  <c r="H911" i="1"/>
  <c r="H914" i="1"/>
  <c r="H917" i="1"/>
  <c r="D13" i="1"/>
  <c r="E13" i="1"/>
  <c r="F13" i="1"/>
  <c r="G13" i="1"/>
  <c r="C13" i="1"/>
  <c r="D12" i="1"/>
  <c r="E12" i="1"/>
  <c r="F12" i="1"/>
  <c r="G12" i="1"/>
  <c r="C12" i="1"/>
  <c r="D11" i="1"/>
  <c r="E11" i="1"/>
  <c r="F11" i="1"/>
  <c r="G11" i="1"/>
  <c r="C11" i="1"/>
  <c r="D10" i="1"/>
  <c r="E10" i="1"/>
  <c r="F10" i="1"/>
  <c r="G10" i="1"/>
  <c r="C10" i="1"/>
  <c r="D9" i="1"/>
  <c r="E9" i="1"/>
  <c r="F9" i="1"/>
  <c r="G9" i="1"/>
  <c r="C9" i="1"/>
  <c r="D8" i="1"/>
  <c r="E8" i="1"/>
  <c r="F8" i="1"/>
  <c r="G8" i="1"/>
  <c r="C8" i="1"/>
  <c r="D7" i="1"/>
  <c r="E7" i="1"/>
  <c r="F7" i="1"/>
  <c r="G7" i="1"/>
  <c r="C7" i="1"/>
  <c r="D6" i="1"/>
  <c r="E6" i="1"/>
  <c r="F6" i="1"/>
  <c r="G6" i="1"/>
  <c r="C6" i="1"/>
  <c r="H14" i="1" l="1"/>
  <c r="H13" i="1"/>
  <c r="H10" i="1"/>
  <c r="H8" i="1"/>
  <c r="H7" i="1"/>
  <c r="H11" i="1"/>
  <c r="H9" i="1"/>
  <c r="H6" i="1"/>
  <c r="H12" i="1"/>
  <c r="D5" i="1"/>
  <c r="E5" i="1"/>
  <c r="F5" i="1"/>
  <c r="G5" i="1"/>
  <c r="C5" i="1"/>
  <c r="H5" i="1" l="1"/>
</calcChain>
</file>

<file path=xl/sharedStrings.xml><?xml version="1.0" encoding="utf-8"?>
<sst xmlns="http://schemas.openxmlformats.org/spreadsheetml/2006/main" count="1964" uniqueCount="303">
  <si>
    <t>FEP8Qry3</t>
  </si>
  <si>
    <t xml:space="preserve"> </t>
  </si>
  <si>
    <t>Filter</t>
  </si>
  <si>
    <t>Filtar</t>
  </si>
  <si>
    <t>Informacije</t>
  </si>
  <si>
    <t>Opis Queryija</t>
  </si>
  <si>
    <t>Relevantnost podataka (datum)</t>
  </si>
  <si>
    <t>Zadnji promijenio</t>
  </si>
  <si>
    <t>DCUNOVIC</t>
  </si>
  <si>
    <t>Autor</t>
  </si>
  <si>
    <t>Klj.dat.</t>
  </si>
  <si>
    <t>Query tehnički naziv</t>
  </si>
  <si>
    <t>Trenutni korisnik</t>
  </si>
  <si>
    <t>InfoProvider</t>
  </si>
  <si>
    <t>Z_FIBU_M</t>
  </si>
  <si>
    <t>Zadnje obnovljeno</t>
  </si>
  <si>
    <t>Datum promjene</t>
  </si>
  <si>
    <t/>
  </si>
  <si>
    <t>Detalj. obv./ ost.</t>
  </si>
  <si>
    <t>Fiskalna godina</t>
  </si>
  <si>
    <t>Ključne brojke</t>
  </si>
  <si>
    <t>Lokacija</t>
  </si>
  <si>
    <t>Podskup. stavke (E3)</t>
  </si>
  <si>
    <t>Račun GK</t>
  </si>
  <si>
    <t>Razred stavke (E1)</t>
  </si>
  <si>
    <t>Skupina stavke (E2)</t>
  </si>
  <si>
    <t>Relevantnost podataka (sat)</t>
  </si>
  <si>
    <t>Status podataka</t>
  </si>
  <si>
    <t>Vrijeme promjene</t>
  </si>
  <si>
    <t>Ukupni rezultat</t>
  </si>
  <si>
    <t>Rashodi poslovanja</t>
  </si>
  <si>
    <t>Rashodi za zaposlene</t>
  </si>
  <si>
    <t>Materijalni rashodi</t>
  </si>
  <si>
    <t>Financijski rashodi</t>
  </si>
  <si>
    <t>Ostali rashodi</t>
  </si>
  <si>
    <t>Rashodi za nabavu proizvedene dugotrajne imovine</t>
  </si>
  <si>
    <t>3</t>
  </si>
  <si>
    <t>31</t>
  </si>
  <si>
    <t>32</t>
  </si>
  <si>
    <t>34</t>
  </si>
  <si>
    <t>36</t>
  </si>
  <si>
    <t>37</t>
  </si>
  <si>
    <t>38</t>
  </si>
  <si>
    <t>4</t>
  </si>
  <si>
    <t>41</t>
  </si>
  <si>
    <t>42</t>
  </si>
  <si>
    <t>Fis.god./razdoblje</t>
  </si>
  <si>
    <t>Lokacija (L2)</t>
  </si>
  <si>
    <t>Proces</t>
  </si>
  <si>
    <t>Tip dokumenta</t>
  </si>
  <si>
    <t>Verzija</t>
  </si>
  <si>
    <t>Reversal indicator</t>
  </si>
  <si>
    <t>Funkcijsko područje (F3) (t)</t>
  </si>
  <si>
    <t>Glava (O2) (t)</t>
  </si>
  <si>
    <t>Glavni program (P1)</t>
  </si>
  <si>
    <t>Izvor financiranja (I2) (t)</t>
  </si>
  <si>
    <t>Podprogram (P3) (t)</t>
  </si>
  <si>
    <t>Program (P2) (t)</t>
  </si>
  <si>
    <t>Razdjel (O1) (t)</t>
  </si>
  <si>
    <t>Stavka izdataka/prihoda (E4) (t)</t>
  </si>
  <si>
    <t>Pomoći dane u inozemstvo i unutar općeg proračuna</t>
  </si>
  <si>
    <t>Naknade građanima i kućanstvima na temelju osiguranja i druge naknade</t>
  </si>
  <si>
    <t>Rashodi za nabavu nefinancijske imovine</t>
  </si>
  <si>
    <t>Rashodi za nabavu neproizvedene dugotrajne imovine</t>
  </si>
  <si>
    <t>Dobavljač</t>
  </si>
  <si>
    <t>3111 ..3999 , 4111 ..4999 , 5111 ..5999 , ]6111 ..6999 [, ]7111 ..7999 [, ]8111 ..8999 [</t>
  </si>
  <si>
    <t>T0002PR Analitičko izvješće tekućeg proračuna (na dan) za PR</t>
  </si>
  <si>
    <t>Z_TEKUCI_ANALITIKA_DAN_PR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</si>
  <si>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</si>
  <si>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</si>
  <si>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</si>
  <si>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</si>
  <si>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</si>
  <si>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</si>
  <si>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</si>
  <si>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</si>
  <si>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</si>
  <si>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</si>
  <si>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</si>
  <si>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</si>
  <si>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</si>
  <si>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</si>
  <si>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</si>
  <si>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</si>
  <si>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</si>
  <si>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</si>
  <si>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</si>
  <si>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</si>
  <si>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</si>
  <si>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</si>
  <si>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</si>
  <si>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</si>
  <si>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</si>
  <si>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</si>
  <si>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</si>
  <si>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</si>
  <si>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</si>
  <si>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</si>
  <si>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</si>
  <si>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</si>
  <si>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</si>
  <si>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</si>
  <si>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</si>
  <si>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</si>
  <si>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</si>
  <si>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</si>
  <si>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</si>
  <si>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</si>
  <si>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</si>
  <si>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</si>
  <si>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</si>
  <si>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</si>
  <si>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</si>
  <si>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</si>
  <si>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</si>
  <si>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</si>
  <si>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</si>
  <si>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</si>
  <si>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</si>
  <si>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</si>
  <si>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</si>
  <si>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</si>
  <si>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</si>
  <si>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</si>
  <si>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</si>
  <si>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</si>
  <si>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</si>
  <si>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</si>
  <si>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</si>
  <si>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</si>
  <si>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</si>
  <si>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</si>
  <si>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</si>
  <si>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</si>
  <si>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</si>
  <si>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</si>
  <si>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</si>
  <si>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</si>
  <si>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</si>
  <si>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</si>
  <si>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</si>
  <si>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</si>
  <si>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</si>
  <si>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372</t>
  </si>
  <si>
    <t>Ostale naknade građanima i kućanstvima iz proračuna</t>
  </si>
  <si>
    <t>3721</t>
  </si>
  <si>
    <t>Naknade građanima i kućanstvima u novcu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</si>
  <si>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</si>
  <si>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</si>
  <si>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</si>
  <si>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</si>
  <si>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</si>
  <si>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</si>
  <si>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</si>
  <si>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</si>
  <si>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</si>
  <si>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</si>
  <si>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381</t>
  </si>
  <si>
    <t>Tekuće donacije</t>
  </si>
  <si>
    <t>426</t>
  </si>
  <si>
    <t>Nematerijalna proizvedena imovina</t>
  </si>
  <si>
    <t>4262</t>
  </si>
  <si>
    <t>Ulaganja u računalne programe</t>
  </si>
  <si>
    <t>412</t>
  </si>
  <si>
    <t>Nematerijalna imovina</t>
  </si>
  <si>
    <t>4123</t>
  </si>
  <si>
    <t>Licence</t>
  </si>
  <si>
    <t>31.12.2022</t>
  </si>
  <si>
    <t>POL</t>
  </si>
  <si>
    <t>Plan 1. siječnja (G)
2022.</t>
  </si>
  <si>
    <t>Izvorni plan (G)
2022.</t>
  </si>
  <si>
    <t>Tekući plan (G)
2022.</t>
  </si>
  <si>
    <t>3296</t>
  </si>
  <si>
    <t>Troškovi sudskih postupaka</t>
  </si>
  <si>
    <t>45</t>
  </si>
  <si>
    <t>Rashodi za dodatna ulaganja na nefinancijskoj imovini</t>
  </si>
  <si>
    <t>451</t>
  </si>
  <si>
    <t>Dodatna ulaganja na građevinskim objektima</t>
  </si>
  <si>
    <t>4511</t>
  </si>
  <si>
    <t>Valuta FM područja</t>
  </si>
  <si>
    <t>08.03.2023</t>
  </si>
  <si>
    <t>08.06.2022 16:12:46</t>
  </si>
  <si>
    <t>08.03.2023 13:29:39</t>
  </si>
  <si>
    <t>KCEROVEC</t>
  </si>
  <si>
    <t>08.03.2023 06:43:15</t>
  </si>
  <si>
    <t>06:43:15</t>
  </si>
  <si>
    <t>,Plan 1. siječnja (G)_x000D_
2022.,Izvorni plan (G)_x000D_
2022.,Tekući plan (G)_x000D_
2022.,Plaćeno (P)_x000D_
 01.01.2022 -  31.12.2022...</t>
  </si>
  <si>
    <t>Plaćeno (P)
 01.01.2022 -  31.12.2022</t>
  </si>
  <si>
    <t>Izvršenje (P)
 01.01.2022 -  31.12.2022</t>
  </si>
  <si>
    <t>06035</t>
  </si>
  <si>
    <t>Hrvatska agencija za poljoprivredu i hranu</t>
  </si>
  <si>
    <t>3214</t>
  </si>
  <si>
    <t>Ostale naknade troškova zaposlenima</t>
  </si>
  <si>
    <t>3222</t>
  </si>
  <si>
    <t>Materijal i sirovine</t>
  </si>
  <si>
    <t>3434</t>
  </si>
  <si>
    <t>Ostali nespomenuti financijski rashodi</t>
  </si>
  <si>
    <t>368</t>
  </si>
  <si>
    <t>Pomoći temeljem prijenosa EU sredstava</t>
  </si>
  <si>
    <t>3681</t>
  </si>
  <si>
    <t>Tekuće pomoći temeljem prijenosa EU sredstava</t>
  </si>
  <si>
    <t>3813</t>
  </si>
  <si>
    <t>Tekuće donacije iz EU sredstava</t>
  </si>
  <si>
    <t>4124</t>
  </si>
  <si>
    <t>Ostala prava</t>
  </si>
  <si>
    <t>421</t>
  </si>
  <si>
    <t>Građevinski objekti</t>
  </si>
  <si>
    <t>4214</t>
  </si>
  <si>
    <t>Ostali građevinski objekti</t>
  </si>
  <si>
    <t>4224</t>
  </si>
  <si>
    <t>Medicinska i laboratorijska oprema</t>
  </si>
  <si>
    <t>4225</t>
  </si>
  <si>
    <t>Instrumenti, uređaji i strojevi</t>
  </si>
  <si>
    <t>423</t>
  </si>
  <si>
    <t>Prijevozna sredstva</t>
  </si>
  <si>
    <t>4231</t>
  </si>
  <si>
    <t>Prijevozna sredstva u cestovnom prometu</t>
  </si>
  <si>
    <t>Opći prihodi i primici</t>
  </si>
  <si>
    <t>Ostali prihodi za posebne namjene</t>
  </si>
  <si>
    <t>Pomoći EU</t>
  </si>
  <si>
    <t>Sredstva učešća za pomoći</t>
  </si>
  <si>
    <t>Vlastiti prihodi</t>
  </si>
  <si>
    <t>Ostale pomoći</t>
  </si>
  <si>
    <t>Ostale refundacije iz sredstava EU</t>
  </si>
  <si>
    <t>Europski fond za regionalni razvoj (EFRR)</t>
  </si>
  <si>
    <t>Mehanizam za oporavak i otpornost</t>
  </si>
  <si>
    <t>30</t>
  </si>
  <si>
    <t>POLJOPRIVREDA, ŠUMARSTVO, RIBARSTVO I LOVSTVO</t>
  </si>
  <si>
    <t>3001</t>
  </si>
  <si>
    <t>UPRAVLJANJE POLJOPRIVREDOM, RIBARSTVOM I RURALNIM RAZVOJEM</t>
  </si>
  <si>
    <t>3002</t>
  </si>
  <si>
    <t>POLJOPRIVREDA</t>
  </si>
  <si>
    <t>3003</t>
  </si>
  <si>
    <t>VETERINARSTVO I SIGURNOST HRANE</t>
  </si>
  <si>
    <t>EFSA BAZE PODATAKA O PREHRAMBENIM NAVIKAMA DJECE</t>
  </si>
  <si>
    <t>OPISNA SORTNA LISTA I POSTKONTROLA SADNOG MATERIJALA</t>
  </si>
  <si>
    <t>EFSA BAZE PODATAKA O PREHRAMBENIM NAVIKAMA - ODRASLI</t>
  </si>
  <si>
    <t>ŽIVOTINJSKI GENETSKI IZVORI</t>
  </si>
  <si>
    <t>ADMINISTRACIJA I UPRAVLJANJE HRVATSKE AGENCIJE ZA POLJOPRIVREDU I HRANU</t>
  </si>
  <si>
    <t>OTKRIVANJE I DIJAGNOSTICIRANJE ŠTETNIH ORGANIZAMA</t>
  </si>
  <si>
    <t>POKUŠALIŠTA OSIJEK</t>
  </si>
  <si>
    <t>KONTROLA KVALITETE STOČARSKIH PROIZVODA</t>
  </si>
  <si>
    <t>RAZVOJ STOČARSKE PROIZVODNJE</t>
  </si>
  <si>
    <t>MONITORING TLA</t>
  </si>
  <si>
    <t>PROMOCIJA HRVATSKIH POLJOPRIVREDNIH PROIZVODA</t>
  </si>
  <si>
    <t>KONTROLA IZRAVNIH PLAĆANJA</t>
  </si>
  <si>
    <t>NEOBVEZNI SUSTAV OZNAČAVANJA POLJOPRIVREDNO-PREHRAMBENIH PROIZVODA</t>
  </si>
  <si>
    <t>PROGRAM TRAJNOG PRAĆENJA STANJA (MONITORING) POLJOPRIVREDNOG ZEMLJIŠTA - NPOO</t>
  </si>
  <si>
    <t>OPREMANJE USTROJSTVENIH JEDINICA HRVATSKE AGENCIJE ZA POLJOPRIVREDU I HRANU</t>
  </si>
  <si>
    <t>INFORMATIZACIJA</t>
  </si>
  <si>
    <t>SIT TEHNIKA ZAŠTITE BILJA</t>
  </si>
  <si>
    <t>POKUŠALIŠTA ZAVODA ZA VOĆARSTVO</t>
  </si>
  <si>
    <t>BILJNI GENETSKI IZVORI</t>
  </si>
  <si>
    <t>ISTRAŽIVANJE I RAZVOJ U SEKTORU VOĆA I POVRĆA</t>
  </si>
  <si>
    <t>IDRISK EFSA GRANT (PORTUGAL)</t>
  </si>
  <si>
    <t>KONTAKTNA TOČKA EUROPSKE AGENCIJE ZA SIGURNOST HRANE</t>
  </si>
  <si>
    <t>PROGRAM SURADNJE MAĐARSKA-HRVATSKA - INTERREG - PREKOGRANIČNA VINSKA TURA</t>
  </si>
  <si>
    <t>OPTIMIZACIJA GOSPODARENJA TLOM - AGROEKOTEH</t>
  </si>
  <si>
    <t>PRILAGODBA VINOGRADARSKIH ZONA RH KLIMATSKIM PROMJENAMA - CROVIZONE</t>
  </si>
  <si>
    <t>GENETSKA OTPORNOST JABUKE NA TOPLINSKI I SUŠNI STRES - APPLERESIST</t>
  </si>
  <si>
    <t xml:space="preserve">563 </t>
  </si>
  <si>
    <t xml:space="preserve">51 </t>
  </si>
  <si>
    <t xml:space="preserve">52 </t>
  </si>
  <si>
    <t>11</t>
  </si>
  <si>
    <t xml:space="preserve">31 </t>
  </si>
  <si>
    <t xml:space="preserve">43 </t>
  </si>
  <si>
    <t xml:space="preserve">11 </t>
  </si>
  <si>
    <t xml:space="preserve">12 </t>
  </si>
  <si>
    <t>563</t>
  </si>
  <si>
    <t xml:space="preserve">559 </t>
  </si>
  <si>
    <t>12</t>
  </si>
  <si>
    <t>559</t>
  </si>
  <si>
    <t>581</t>
  </si>
  <si>
    <t>43</t>
  </si>
  <si>
    <t xml:space="preserve">581 </t>
  </si>
  <si>
    <t xml:space="preserve">A815014 </t>
  </si>
  <si>
    <t xml:space="preserve">A815015 </t>
  </si>
  <si>
    <t xml:space="preserve">A815016 </t>
  </si>
  <si>
    <t xml:space="preserve">A815019 </t>
  </si>
  <si>
    <t xml:space="preserve">A842001 </t>
  </si>
  <si>
    <t>A842006</t>
  </si>
  <si>
    <t>A842016</t>
  </si>
  <si>
    <t xml:space="preserve">A852009 </t>
  </si>
  <si>
    <t xml:space="preserve">A852011 </t>
  </si>
  <si>
    <t xml:space="preserve">A852012 </t>
  </si>
  <si>
    <t xml:space="preserve">A852013 </t>
  </si>
  <si>
    <t xml:space="preserve">A852014 </t>
  </si>
  <si>
    <t xml:space="preserve">A852015 </t>
  </si>
  <si>
    <t xml:space="preserve">A852019 </t>
  </si>
  <si>
    <t xml:space="preserve">K842002 </t>
  </si>
  <si>
    <t>K842004</t>
  </si>
  <si>
    <t xml:space="preserve">K842007 </t>
  </si>
  <si>
    <t xml:space="preserve"> K842008 </t>
  </si>
  <si>
    <t>K842018</t>
  </si>
  <si>
    <t xml:space="preserve">K842020 </t>
  </si>
  <si>
    <t xml:space="preserve">K842016 </t>
  </si>
  <si>
    <t xml:space="preserve">T815008 </t>
  </si>
  <si>
    <t xml:space="preserve">T815017 </t>
  </si>
  <si>
    <t xml:space="preserve">T815018 </t>
  </si>
  <si>
    <t xml:space="preserve">T852017 </t>
  </si>
  <si>
    <t xml:space="preserve">T852018 </t>
  </si>
  <si>
    <t>HRVATSKA AGENCIJA ZA POLJOPRIVREDU I HRANU - PLAN RASHODA I IZVRŠENJE NA DAN 31.12.2022.</t>
  </si>
  <si>
    <t>INDEKS % (IZVRŠENJE/TEKUĆI PLAN 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</si>
</sst>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HRK&quot;"/>
    <numFmt numFmtId="165" formatCode="#,##0.00\ &quot;HRK&quot;"/>
    <numFmt numFmtId="166" formatCode="#,##0\ &quot;HRK&quot;;\-\ #,##0\ &quot;HRK&quot;"/>
    <numFmt numFmtId="167" formatCode="#,##0.00\ &quot;HRK&quot;;\-\ #,##0.00\ &quot;HRK&quot;"/>
    <numFmt numFmtId="168" formatCode="&quot;- &quot;@"/>
  </numFmts>
  <fonts count="2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18"/>
      <color indexed="62"/>
      <name val="Arial"/>
      <family val="2"/>
      <charset val="238"/>
    </font>
    <font>
      <b/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1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/>
      <right/>
      <top/>
      <bottom style="thin">
        <color indexed="18"/>
      </bottom>
      <diagonal/>
    </border>
  </borders>
  <cellStyleXfs count="65">
    <xf numFmtId="0" fontId="0" fillId="2" borderId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0" fillId="15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4" fontId="1" fillId="29" borderId="1" applyNumberFormat="0" applyProtection="0">
      <alignment vertical="center"/>
    </xf>
    <xf numFmtId="4" fontId="14" fillId="30" borderId="1" applyNumberFormat="0" applyProtection="0">
      <alignment vertical="center"/>
    </xf>
    <xf numFmtId="4" fontId="1" fillId="30" borderId="1" applyNumberFormat="0" applyProtection="0">
      <alignment horizontal="left" vertical="center" indent="1" justifyLastLine="1"/>
    </xf>
    <xf numFmtId="0" fontId="7" fillId="29" borderId="2" applyNumberFormat="0" applyProtection="0">
      <alignment horizontal="left" vertical="top" indent="1"/>
    </xf>
    <xf numFmtId="4" fontId="1" fillId="31" borderId="1" applyNumberFormat="0" applyProtection="0">
      <alignment horizontal="left" vertical="center" indent="1" justifyLastLine="1"/>
    </xf>
    <xf numFmtId="4" fontId="1" fillId="32" borderId="1" applyNumberFormat="0" applyProtection="0">
      <alignment horizontal="right" vertical="center"/>
    </xf>
    <xf numFmtId="4" fontId="1" fillId="33" borderId="1" applyNumberFormat="0" applyProtection="0">
      <alignment horizontal="right" vertical="center"/>
    </xf>
    <xf numFmtId="4" fontId="1" fillId="34" borderId="3" applyNumberFormat="0" applyProtection="0">
      <alignment horizontal="right" vertical="center"/>
    </xf>
    <xf numFmtId="4" fontId="1" fillId="10" borderId="1" applyNumberFormat="0" applyProtection="0">
      <alignment horizontal="right" vertical="center"/>
    </xf>
    <xf numFmtId="4" fontId="1" fillId="35" borderId="1" applyNumberFormat="0" applyProtection="0">
      <alignment horizontal="right" vertical="center"/>
    </xf>
    <xf numFmtId="4" fontId="1" fillId="36" borderId="1" applyNumberFormat="0" applyProtection="0">
      <alignment horizontal="right" vertical="center"/>
    </xf>
    <xf numFmtId="4" fontId="1" fillId="7" borderId="1" applyNumberFormat="0" applyProtection="0">
      <alignment horizontal="right" vertical="center"/>
    </xf>
    <xf numFmtId="4" fontId="1" fillId="4" borderId="1" applyNumberFormat="0" applyProtection="0">
      <alignment horizontal="right" vertical="center"/>
    </xf>
    <xf numFmtId="4" fontId="1" fillId="37" borderId="1" applyNumberFormat="0" applyProtection="0">
      <alignment horizontal="right" vertical="center"/>
    </xf>
    <xf numFmtId="4" fontId="1" fillId="3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5" borderId="3" applyNumberFormat="0" applyProtection="0">
      <alignment horizontal="left" vertical="center" indent="1" justifyLastLine="1"/>
    </xf>
    <xf numFmtId="4" fontId="1" fillId="3" borderId="3" applyNumberFormat="0" applyProtection="0">
      <alignment horizontal="left" vertical="center" indent="1" justifyLastLine="1"/>
    </xf>
    <xf numFmtId="0" fontId="1" fillId="6" borderId="1" applyNumberFormat="0" applyProtection="0">
      <alignment horizontal="left" vertical="center" indent="1" justifyLastLine="1"/>
    </xf>
    <xf numFmtId="0" fontId="1" fillId="8" borderId="2" applyNumberFormat="0" applyProtection="0">
      <alignment horizontal="left" vertical="top" indent="1"/>
    </xf>
    <xf numFmtId="0" fontId="1" fillId="39" borderId="1" applyNumberFormat="0" applyProtection="0">
      <alignment horizontal="left" vertical="center" indent="1" justifyLastLine="1"/>
    </xf>
    <xf numFmtId="0" fontId="1" fillId="3" borderId="2" applyNumberFormat="0" applyProtection="0">
      <alignment horizontal="left" vertical="top" indent="1"/>
    </xf>
    <xf numFmtId="0" fontId="1" fillId="40" borderId="1" applyNumberFormat="0" applyProtection="0">
      <alignment horizontal="left" vertical="center" indent="1" justifyLastLine="1"/>
    </xf>
    <xf numFmtId="0" fontId="1" fillId="40" borderId="2" applyNumberFormat="0" applyProtection="0">
      <alignment horizontal="left" vertical="top" indent="1"/>
    </xf>
    <xf numFmtId="0" fontId="1" fillId="5" borderId="1" applyNumberFormat="0" applyProtection="0">
      <alignment horizontal="left" vertical="center" indent="1" justifyLastLine="1"/>
    </xf>
    <xf numFmtId="0" fontId="1" fillId="5" borderId="2" applyNumberFormat="0" applyProtection="0">
      <alignment horizontal="left" vertical="top" indent="1"/>
    </xf>
    <xf numFmtId="0" fontId="1" fillId="41" borderId="4" applyNumberFormat="0">
      <protection locked="0"/>
    </xf>
    <xf numFmtId="0" fontId="3" fillId="8" borderId="5" applyBorder="0"/>
    <xf numFmtId="4" fontId="4" fillId="42" borderId="2" applyNumberFormat="0" applyProtection="0">
      <alignment vertical="center"/>
    </xf>
    <xf numFmtId="4" fontId="16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2" borderId="2" applyNumberFormat="0" applyProtection="0">
      <alignment horizontal="left" vertical="top" indent="1"/>
    </xf>
    <xf numFmtId="4" fontId="1" fillId="0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" fillId="31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8" fillId="44" borderId="3" applyNumberFormat="0" applyProtection="0">
      <alignment horizontal="left" vertical="center" indent="1" justifyLastLine="1"/>
    </xf>
    <xf numFmtId="0" fontId="16" fillId="0" borderId="6"/>
    <xf numFmtId="4" fontId="9" fillId="41" borderId="1" applyNumberFormat="0" applyProtection="0">
      <alignment horizontal="right" vertical="center"/>
    </xf>
    <xf numFmtId="0" fontId="13" fillId="0" borderId="0" applyNumberFormat="0" applyFill="0" applyBorder="0" applyAlignment="0" applyProtection="0"/>
    <xf numFmtId="0" fontId="19" fillId="2" borderId="0"/>
  </cellStyleXfs>
  <cellXfs count="88">
    <xf numFmtId="0" fontId="0" fillId="2" borderId="0" xfId="0"/>
    <xf numFmtId="0" fontId="5" fillId="2" borderId="0" xfId="0" applyFont="1"/>
    <xf numFmtId="0" fontId="3" fillId="9" borderId="7" xfId="51" applyFill="1" applyBorder="1"/>
    <xf numFmtId="0" fontId="3" fillId="9" borderId="8" xfId="51" applyFill="1" applyBorder="1"/>
    <xf numFmtId="0" fontId="0" fillId="45" borderId="9" xfId="0" applyFill="1" applyBorder="1"/>
    <xf numFmtId="0" fontId="0" fillId="45" borderId="9" xfId="0" applyFill="1" applyBorder="1" applyAlignment="1">
      <alignment vertical="center"/>
    </xf>
    <xf numFmtId="0" fontId="2" fillId="9" borderId="5" xfId="51" applyFont="1" applyFill="1" applyBorder="1"/>
    <xf numFmtId="0" fontId="0" fillId="2" borderId="0" xfId="0" applyAlignment="1"/>
    <xf numFmtId="0" fontId="0" fillId="43" borderId="7" xfId="0" applyFill="1" applyBorder="1"/>
    <xf numFmtId="0" fontId="0" fillId="43" borderId="0" xfId="0" applyFill="1" applyBorder="1"/>
    <xf numFmtId="0" fontId="0" fillId="43" borderId="10" xfId="0" applyFill="1" applyBorder="1"/>
    <xf numFmtId="0" fontId="0" fillId="43" borderId="11" xfId="0" applyFill="1" applyBorder="1" applyAlignment="1"/>
    <xf numFmtId="0" fontId="0" fillId="43" borderId="0" xfId="0" applyFill="1" applyBorder="1" applyAlignment="1"/>
    <xf numFmtId="0" fontId="0" fillId="43" borderId="12" xfId="0" applyFill="1" applyBorder="1" applyAlignment="1"/>
    <xf numFmtId="0" fontId="0" fillId="43" borderId="5" xfId="0" applyFill="1" applyBorder="1" applyAlignment="1"/>
    <xf numFmtId="0" fontId="0" fillId="43" borderId="7" xfId="0" applyFill="1" applyBorder="1" applyAlignment="1"/>
    <xf numFmtId="0" fontId="0" fillId="43" borderId="10" xfId="0" applyFill="1" applyBorder="1" applyAlignment="1"/>
    <xf numFmtId="0" fontId="0" fillId="45" borderId="9" xfId="0" quotePrefix="1" applyFill="1" applyBorder="1" applyAlignment="1">
      <alignment vertical="center"/>
    </xf>
    <xf numFmtId="0" fontId="15" fillId="46" borderId="0" xfId="0" applyFont="1" applyFill="1"/>
    <xf numFmtId="0" fontId="0" fillId="45" borderId="9" xfId="0" quotePrefix="1" applyFill="1" applyBorder="1" applyAlignment="1"/>
    <xf numFmtId="0" fontId="17" fillId="45" borderId="9" xfId="0" quotePrefix="1" applyFont="1" applyFill="1" applyBorder="1" applyAlignment="1">
      <alignment vertical="center"/>
    </xf>
    <xf numFmtId="0" fontId="0" fillId="43" borderId="10" xfId="0" quotePrefix="1" applyFill="1" applyBorder="1" applyAlignment="1"/>
    <xf numFmtId="0" fontId="0" fillId="43" borderId="13" xfId="0" quotePrefix="1" applyFill="1" applyBorder="1" applyAlignment="1"/>
    <xf numFmtId="0" fontId="0" fillId="43" borderId="0" xfId="0" quotePrefix="1" applyFill="1" applyBorder="1" applyAlignment="1"/>
    <xf numFmtId="0" fontId="0" fillId="43" borderId="7" xfId="0" quotePrefix="1" applyFill="1" applyBorder="1" applyAlignment="1"/>
    <xf numFmtId="0" fontId="0" fillId="43" borderId="8" xfId="0" quotePrefix="1" applyFill="1" applyBorder="1" applyAlignment="1"/>
    <xf numFmtId="0" fontId="0" fillId="43" borderId="14" xfId="0" quotePrefix="1" applyFill="1" applyBorder="1" applyAlignment="1"/>
    <xf numFmtId="0" fontId="0" fillId="43" borderId="15" xfId="0" applyFill="1" applyBorder="1"/>
    <xf numFmtId="0" fontId="0" fillId="43" borderId="16" xfId="0" applyFill="1" applyBorder="1"/>
    <xf numFmtId="0" fontId="0" fillId="43" borderId="17" xfId="0" applyFill="1" applyBorder="1"/>
    <xf numFmtId="0" fontId="1" fillId="6" borderId="1" xfId="42" quotePrefix="1">
      <alignment horizontal="left" vertical="center" indent="1" justifyLastLine="1"/>
    </xf>
    <xf numFmtId="3" fontId="1" fillId="0" borderId="1" xfId="56" applyNumberFormat="1">
      <alignment horizontal="right" vertical="center"/>
    </xf>
    <xf numFmtId="3" fontId="1" fillId="29" borderId="1" xfId="22" applyNumberFormat="1">
      <alignment vertical="center"/>
    </xf>
    <xf numFmtId="164" fontId="1" fillId="29" borderId="1" xfId="22" applyNumberFormat="1">
      <alignment vertical="center"/>
    </xf>
    <xf numFmtId="164" fontId="1" fillId="0" borderId="1" xfId="56" applyNumberFormat="1">
      <alignment horizontal="right" vertical="center"/>
    </xf>
    <xf numFmtId="0" fontId="1" fillId="40" borderId="1" xfId="46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165" fontId="1" fillId="29" borderId="1" xfId="22" applyNumberFormat="1">
      <alignment vertical="center"/>
    </xf>
    <xf numFmtId="165" fontId="1" fillId="0" borderId="1" xfId="56" applyNumberFormat="1">
      <alignment horizontal="right" vertical="center"/>
    </xf>
    <xf numFmtId="0" fontId="1" fillId="31" borderId="1" xfId="26" quotePrefix="1" applyNumberFormat="1">
      <alignment horizontal="left" vertical="center" indent="1" justifyLastLine="1"/>
    </xf>
    <xf numFmtId="0" fontId="1" fillId="30" borderId="1" xfId="24" quotePrefix="1" applyNumberFormat="1">
      <alignment horizontal="left" vertical="center" indent="1" justifyLastLine="1"/>
    </xf>
    <xf numFmtId="166" fontId="1" fillId="29" borderId="1" xfId="22" applyNumberFormat="1">
      <alignment vertical="center"/>
    </xf>
    <xf numFmtId="166" fontId="1" fillId="0" borderId="1" xfId="56" applyNumberFormat="1">
      <alignment horizontal="right" vertical="center"/>
    </xf>
    <xf numFmtId="0" fontId="18" fillId="46" borderId="0" xfId="0" applyFont="1" applyFill="1"/>
    <xf numFmtId="167" fontId="1" fillId="29" borderId="1" xfId="22" applyNumberFormat="1">
      <alignment vertical="center"/>
    </xf>
    <xf numFmtId="167" fontId="1" fillId="0" borderId="1" xfId="56" applyNumberFormat="1">
      <alignment horizontal="right" vertical="center"/>
    </xf>
    <xf numFmtId="0" fontId="1" fillId="31" borderId="1" xfId="26" quotePrefix="1" applyNumberFormat="1" applyAlignment="1">
      <alignment vertical="center" justifyLastLine="1"/>
    </xf>
    <xf numFmtId="0" fontId="1" fillId="30" borderId="1" xfId="24" quotePrefix="1" applyNumberFormat="1" applyAlignment="1">
      <alignment vertical="center" justifyLastLine="1"/>
    </xf>
    <xf numFmtId="168" fontId="1" fillId="6" borderId="1" xfId="42" quotePrefix="1" applyNumberFormat="1" applyAlignment="1">
      <alignment vertical="center" justifyLastLine="1"/>
    </xf>
    <xf numFmtId="0" fontId="1" fillId="31" borderId="1" xfId="58" quotePrefix="1" applyNumberFormat="1" applyAlignment="1">
      <alignment horizontal="center" vertical="center" wrapText="1" justifyLastLine="1"/>
    </xf>
    <xf numFmtId="2" fontId="1" fillId="29" borderId="1" xfId="22" applyNumberFormat="1" applyAlignment="1">
      <alignment horizontal="center" vertical="center"/>
    </xf>
    <xf numFmtId="2" fontId="1" fillId="0" borderId="1" xfId="56" applyNumberFormat="1" applyAlignment="1">
      <alignment horizontal="center" vertical="center"/>
    </xf>
    <xf numFmtId="168" fontId="1" fillId="5" borderId="1" xfId="48" quotePrefix="1" applyNumberFormat="1" applyAlignment="1">
      <alignment horizontal="left" vertical="center" indent="6" justifyLastLine="1"/>
    </xf>
    <xf numFmtId="168" fontId="1" fillId="5" borderId="1" xfId="48" quotePrefix="1" applyNumberFormat="1" applyAlignment="1">
      <alignment horizontal="left" vertical="center" indent="7" justifyLastLine="1"/>
    </xf>
    <xf numFmtId="168" fontId="1" fillId="5" borderId="1" xfId="48" quotePrefix="1" applyNumberFormat="1" applyAlignment="1">
      <alignment horizontal="left" vertical="center" indent="8" justifyLastLine="1"/>
    </xf>
    <xf numFmtId="168" fontId="1" fillId="5" borderId="1" xfId="48" quotePrefix="1" applyNumberFormat="1" applyAlignment="1">
      <alignment horizontal="left" vertical="center" indent="9" justifyLastLine="1"/>
    </xf>
    <xf numFmtId="0" fontId="1" fillId="5" borderId="1" xfId="48" quotePrefix="1" applyAlignment="1">
      <alignment horizontal="left" vertical="center" indent="10" justifyLastLine="1"/>
    </xf>
    <xf numFmtId="0" fontId="1" fillId="5" borderId="1" xfId="48" quotePrefix="1" applyFont="1">
      <alignment horizontal="left" vertical="center" indent="1" justifyLastLine="1"/>
    </xf>
    <xf numFmtId="168" fontId="1" fillId="5" borderId="1" xfId="48" quotePrefix="1" applyNumberFormat="1" applyFont="1" applyAlignment="1">
      <alignment horizontal="left" vertical="center" indent="9" justifyLastLine="1"/>
    </xf>
    <xf numFmtId="0" fontId="1" fillId="40" borderId="1" xfId="46" quotePrefix="1" applyAlignment="1">
      <alignment horizontal="left" vertical="center" wrapText="1" indent="1" justifyLastLine="1"/>
    </xf>
    <xf numFmtId="168" fontId="1" fillId="5" borderId="1" xfId="48" quotePrefix="1" applyNumberFormat="1" applyFont="1" applyAlignment="1">
      <alignment horizontal="left" vertical="center" indent="6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168" fontId="1" fillId="40" borderId="1" xfId="46" quotePrefix="1" applyNumberFormat="1" applyAlignment="1">
      <alignment horizontal="left" vertical="center" indent="4" justifyLastLine="1"/>
    </xf>
    <xf numFmtId="0" fontId="1" fillId="5" borderId="1" xfId="48" quotePrefix="1" applyAlignment="1">
      <alignment horizontal="left" vertical="center" wrapText="1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0" fontId="1" fillId="5" borderId="1" xfId="48" quotePrefix="1">
      <alignment horizontal="left" vertical="center" indent="1" justifyLastLine="1"/>
    </xf>
    <xf numFmtId="168" fontId="1" fillId="40" borderId="1" xfId="46" quotePrefix="1" applyNumberFormat="1" applyAlignment="1">
      <alignment horizontal="left" vertical="center" indent="4" justifyLastLine="1"/>
    </xf>
    <xf numFmtId="168" fontId="1" fillId="5" borderId="1" xfId="48" quotePrefix="1" applyNumberFormat="1" applyAlignment="1">
      <alignment horizontal="left" vertical="center" indent="5" justifyLastLine="1"/>
    </xf>
    <xf numFmtId="168" fontId="1" fillId="5" borderId="1" xfId="48" quotePrefix="1" applyNumberFormat="1" applyAlignment="1">
      <alignment horizontal="left" vertical="center" indent="6" justifyLastLine="1"/>
    </xf>
    <xf numFmtId="168" fontId="1" fillId="5" borderId="1" xfId="48" quotePrefix="1" applyNumberFormat="1" applyAlignment="1">
      <alignment horizontal="left" vertical="center" indent="7" justifyLastLine="1"/>
    </xf>
    <xf numFmtId="168" fontId="1" fillId="5" borderId="1" xfId="48" quotePrefix="1" applyNumberFormat="1" applyAlignment="1">
      <alignment horizontal="left" vertical="center" indent="9" justifyLastLine="1"/>
    </xf>
    <xf numFmtId="0" fontId="20" fillId="2" borderId="18" xfId="0" applyFont="1" applyBorder="1" applyAlignment="1">
      <alignment horizontal="center" vertical="center"/>
    </xf>
  </cellXfs>
  <cellStyles count="6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Emphasis 1" xfId="19" xr:uid="{00000000-0005-0000-0000-000012000000}"/>
    <cellStyle name="Emphasis 2" xfId="20" xr:uid="{00000000-0005-0000-0000-000013000000}"/>
    <cellStyle name="Emphasis 3" xfId="21" xr:uid="{00000000-0005-0000-0000-000014000000}"/>
    <cellStyle name="Normal" xfId="0" builtinId="0"/>
    <cellStyle name="Normal 2" xfId="64" xr:uid="{00000000-0005-0000-0000-00006E000000}"/>
    <cellStyle name="SAPBEXaggData" xfId="22" xr:uid="{00000000-0005-0000-0000-000016000000}"/>
    <cellStyle name="SAPBEXaggDataEmph" xfId="23" xr:uid="{00000000-0005-0000-0000-000017000000}"/>
    <cellStyle name="SAPBEXaggItem" xfId="24" xr:uid="{00000000-0005-0000-0000-000018000000}"/>
    <cellStyle name="SAPBEXaggItemX" xfId="25" xr:uid="{00000000-0005-0000-0000-000019000000}"/>
    <cellStyle name="SAPBEXchaText" xfId="26" xr:uid="{00000000-0005-0000-0000-00001A000000}"/>
    <cellStyle name="SAPBEXexcBad7" xfId="27" xr:uid="{00000000-0005-0000-0000-00001B000000}"/>
    <cellStyle name="SAPBEXexcBad8" xfId="28" xr:uid="{00000000-0005-0000-0000-00001C000000}"/>
    <cellStyle name="SAPBEXexcBad9" xfId="29" xr:uid="{00000000-0005-0000-0000-00001D000000}"/>
    <cellStyle name="SAPBEXexcCritical4" xfId="30" xr:uid="{00000000-0005-0000-0000-00001E000000}"/>
    <cellStyle name="SAPBEXexcCritical5" xfId="31" xr:uid="{00000000-0005-0000-0000-00001F000000}"/>
    <cellStyle name="SAPBEXexcCritical6" xfId="32" xr:uid="{00000000-0005-0000-0000-000020000000}"/>
    <cellStyle name="SAPBEXexcGood1" xfId="33" xr:uid="{00000000-0005-0000-0000-000021000000}"/>
    <cellStyle name="SAPBEXexcGood2" xfId="34" xr:uid="{00000000-0005-0000-0000-000022000000}"/>
    <cellStyle name="SAPBEXexcGood3" xfId="35" xr:uid="{00000000-0005-0000-0000-000023000000}"/>
    <cellStyle name="SAPBEXfilterDrill" xfId="36" xr:uid="{00000000-0005-0000-0000-000024000000}"/>
    <cellStyle name="SAPBEXfilterItem" xfId="37" xr:uid="{00000000-0005-0000-0000-000025000000}"/>
    <cellStyle name="SAPBEXfilterText" xfId="38" xr:uid="{00000000-0005-0000-0000-000026000000}"/>
    <cellStyle name="SAPBEXformats" xfId="39" xr:uid="{00000000-0005-0000-0000-000027000000}"/>
    <cellStyle name="SAPBEXheaderItem" xfId="40" xr:uid="{00000000-0005-0000-0000-000028000000}"/>
    <cellStyle name="SAPBEXheaderText" xfId="41" xr:uid="{00000000-0005-0000-0000-000029000000}"/>
    <cellStyle name="SAPBEXHLevel0" xfId="42" xr:uid="{00000000-0005-0000-0000-00002A000000}"/>
    <cellStyle name="SAPBEXHLevel0X" xfId="43" xr:uid="{00000000-0005-0000-0000-00002B000000}"/>
    <cellStyle name="SAPBEXHLevel1" xfId="44" xr:uid="{00000000-0005-0000-0000-00002C000000}"/>
    <cellStyle name="SAPBEXHLevel1X" xfId="45" xr:uid="{00000000-0005-0000-0000-00002D000000}"/>
    <cellStyle name="SAPBEXHLevel2" xfId="46" xr:uid="{00000000-0005-0000-0000-00002E000000}"/>
    <cellStyle name="SAPBEXHLevel2X" xfId="47" xr:uid="{00000000-0005-0000-0000-00002F000000}"/>
    <cellStyle name="SAPBEXHLevel3" xfId="48" xr:uid="{00000000-0005-0000-0000-000030000000}"/>
    <cellStyle name="SAPBEXHLevel3X" xfId="49" xr:uid="{00000000-0005-0000-0000-000031000000}"/>
    <cellStyle name="SAPBEXinputData" xfId="50" xr:uid="{00000000-0005-0000-0000-000032000000}"/>
    <cellStyle name="SAPBEXItemHeader" xfId="51" xr:uid="{00000000-0005-0000-0000-000033000000}"/>
    <cellStyle name="SAPBEXresData" xfId="52" xr:uid="{00000000-0005-0000-0000-000034000000}"/>
    <cellStyle name="SAPBEXresDataEmph" xfId="53" xr:uid="{00000000-0005-0000-0000-000035000000}"/>
    <cellStyle name="SAPBEXresItem" xfId="54" xr:uid="{00000000-0005-0000-0000-000036000000}"/>
    <cellStyle name="SAPBEXresItemX" xfId="55" xr:uid="{00000000-0005-0000-0000-000037000000}"/>
    <cellStyle name="SAPBEXstdData" xfId="56" xr:uid="{00000000-0005-0000-0000-000038000000}"/>
    <cellStyle name="SAPBEXstdDataEmph" xfId="57" xr:uid="{00000000-0005-0000-0000-000039000000}"/>
    <cellStyle name="SAPBEXstdItem" xfId="58" xr:uid="{00000000-0005-0000-0000-00003A000000}"/>
    <cellStyle name="SAPBEXstdItemX" xfId="59" xr:uid="{00000000-0005-0000-0000-00003B000000}"/>
    <cellStyle name="SAPBEXtitle" xfId="60" xr:uid="{00000000-0005-0000-0000-00003C000000}"/>
    <cellStyle name="SAPBEXunassignedItem" xfId="61" xr:uid="{00000000-0005-0000-0000-00003D000000}"/>
    <cellStyle name="SAPBEXundefined" xfId="62" xr:uid="{00000000-0005-0000-0000-00003E000000}"/>
    <cellStyle name="Sheet Title" xfId="63" xr:uid="{00000000-0005-0000-0000-00003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9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009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Table!$C$2</c:f>
              <c:strCache>
                <c:ptCount val="1"/>
                <c:pt idx="0">
                  <c:v>Plan 1. siječnja (G)
2022.</c:v>
                </c:pt>
              </c:strCache>
            </c:strRef>
          </c:tx>
          <c:invertIfNegative val="0"/>
          <c:cat>
            <c:multiLvlStrRef>
              <c:f>Table!$A$3:$B$920</c:f>
              <c:multiLvlStrCache>
                <c:ptCount val="918"/>
                <c:lvl>
                  <c:pt idx="1">
                    <c:v>Hrvatska agencija za poljoprivredu i hranu</c:v>
                  </c:pt>
                  <c:pt idx="2">
                    <c:v>Opći prihodi i primici</c:v>
                  </c:pt>
                  <c:pt idx="3">
                    <c:v>Sredstva učešća za pomoći</c:v>
                  </c:pt>
                  <c:pt idx="4">
                    <c:v>Vlastiti prihodi</c:v>
                  </c:pt>
                  <c:pt idx="5">
                    <c:v>Ostali prihodi za posebne namjene</c:v>
                  </c:pt>
                  <c:pt idx="6">
                    <c:v>Pomoći EU</c:v>
                  </c:pt>
                  <c:pt idx="7">
                    <c:v>Ostale pomoći</c:v>
                  </c:pt>
                  <c:pt idx="8">
                    <c:v>Ostale refundacije iz sredstava EU</c:v>
                  </c:pt>
                  <c:pt idx="9">
                    <c:v>Europski fond za regionalni razvoj (EFRR)</c:v>
                  </c:pt>
                  <c:pt idx="10">
                    <c:v>Mehanizam za oporavak i otpornost</c:v>
                  </c:pt>
                  <c:pt idx="11">
                    <c:v>POLJOPRIVREDA, ŠUMARSTVO, RIBARSTVO I LOVSTVO</c:v>
                  </c:pt>
                  <c:pt idx="12">
                    <c:v>UPRAVLJANJE POLJOPRIVREDOM, RIBARSTVOM I RURALNIM RAZVOJEM</c:v>
                  </c:pt>
                  <c:pt idx="13">
                    <c:v>POLJOPRIVREDA</c:v>
                  </c:pt>
                  <c:pt idx="14">
                    <c:v>VETERINARSTVO I SIGURNOST HRANE</c:v>
                  </c:pt>
                  <c:pt idx="15">
                    <c:v>EFSA BAZE PODATAKA O PREHRAMBENIM NAVIKAMA DJECE</c:v>
                  </c:pt>
                  <c:pt idx="16">
                    <c:v>Pomoći EU</c:v>
                  </c:pt>
                  <c:pt idx="17">
                    <c:v>Rashodi poslovanja</c:v>
                  </c:pt>
                  <c:pt idx="18">
                    <c:v>Materijalni rashodi</c:v>
                  </c:pt>
                  <c:pt idx="19">
                    <c:v>Naknade troškova zaposlenima</c:v>
                  </c:pt>
                  <c:pt idx="20">
                    <c:v>Službena putovanja</c:v>
                  </c:pt>
                  <c:pt idx="21">
                    <c:v>Rashodi za materijal i energiju</c:v>
                  </c:pt>
                  <c:pt idx="22">
                    <c:v>Uredski materijal i ostali materijalni rashodi</c:v>
                  </c:pt>
                  <c:pt idx="23">
                    <c:v>Rashodi za usluge</c:v>
                  </c:pt>
                  <c:pt idx="24">
                    <c:v>Usluge telefona, pošte i prijevoza</c:v>
                  </c:pt>
                  <c:pt idx="25">
                    <c:v>Intelektualne i osobne usluge</c:v>
                  </c:pt>
                  <c:pt idx="26">
                    <c:v>Računalne usluge</c:v>
                  </c:pt>
                  <c:pt idx="27">
                    <c:v>Ostale usluge</c:v>
                  </c:pt>
                  <c:pt idx="28">
                    <c:v>Ostali nespomenuti rashodi poslovanja</c:v>
                  </c:pt>
                  <c:pt idx="29">
                    <c:v>Ostali nespomenuti rashodi poslovanja</c:v>
                  </c:pt>
                  <c:pt idx="30">
                    <c:v>Rashodi za nabavu nefinancijske imovine</c:v>
                  </c:pt>
                  <c:pt idx="31">
                    <c:v>Rashodi za nabavu proizvedene dugotrajne imovine</c:v>
                  </c:pt>
                  <c:pt idx="32">
                    <c:v>Postrojenja i oprema</c:v>
                  </c:pt>
                  <c:pt idx="33">
                    <c:v>Uredska oprema i namještaj</c:v>
                  </c:pt>
                  <c:pt idx="34">
                    <c:v>OPISNA SORTNA LISTA I POSTKONTROLA SADNOG MATERIJALA</c:v>
                  </c:pt>
                  <c:pt idx="35">
                    <c:v>Opći prihodi i primici</c:v>
                  </c:pt>
                  <c:pt idx="36">
                    <c:v>Rashodi poslovanja</c:v>
                  </c:pt>
                  <c:pt idx="37">
                    <c:v>Materijalni rashodi</c:v>
                  </c:pt>
                  <c:pt idx="38">
                    <c:v>Naknade troškova zaposlenima</c:v>
                  </c:pt>
                  <c:pt idx="39">
                    <c:v>Službena putovanja</c:v>
                  </c:pt>
                  <c:pt idx="40">
                    <c:v>Stručno usavršavanje zaposlenika</c:v>
                  </c:pt>
                  <c:pt idx="41">
                    <c:v>Rashodi za materijal i energiju</c:v>
                  </c:pt>
                  <c:pt idx="42">
                    <c:v>Uredski materijal i ostali materijalni rashodi</c:v>
                  </c:pt>
                  <c:pt idx="43">
                    <c:v>Materijal i sirovine</c:v>
                  </c:pt>
                  <c:pt idx="44">
                    <c:v>Energija</c:v>
                  </c:pt>
                  <c:pt idx="45">
                    <c:v>Materijal i dijelovi za tekuće i investicijsko održavanje</c:v>
                  </c:pt>
                  <c:pt idx="46">
                    <c:v>Sitni inventar i auto gume</c:v>
                  </c:pt>
                  <c:pt idx="47">
                    <c:v>Rashodi za usluge</c:v>
                  </c:pt>
                  <c:pt idx="48">
                    <c:v>Usluge telefona, pošte i prijevoza</c:v>
                  </c:pt>
                  <c:pt idx="49">
                    <c:v>Usluge tekućeg i investicijskog održavanja</c:v>
                  </c:pt>
                  <c:pt idx="50">
                    <c:v>Komunalne usluge</c:v>
                  </c:pt>
                  <c:pt idx="51">
                    <c:v>Intelektualne i osobne usluge</c:v>
                  </c:pt>
                  <c:pt idx="52">
                    <c:v>Ostale usluge</c:v>
                  </c:pt>
                  <c:pt idx="53">
                    <c:v>EFSA BAZE PODATAKA O PREHRAMBENIM NAVIKAMA - ODRASLI</c:v>
                  </c:pt>
                  <c:pt idx="54">
                    <c:v>Sredstva učešća za pomoći</c:v>
                  </c:pt>
                  <c:pt idx="55">
                    <c:v>Rashodi poslovanja</c:v>
                  </c:pt>
                  <c:pt idx="56">
                    <c:v>Materijalni rashodi</c:v>
                  </c:pt>
                  <c:pt idx="57">
                    <c:v>Naknade troškova zaposlenima</c:v>
                  </c:pt>
                  <c:pt idx="58">
                    <c:v>Službena putovanja</c:v>
                  </c:pt>
                  <c:pt idx="59">
                    <c:v>Rashodi za materijal i energiju</c:v>
                  </c:pt>
                  <c:pt idx="60">
                    <c:v>Uredski materijal i ostali materijalni rashodi</c:v>
                  </c:pt>
                  <c:pt idx="61">
                    <c:v>Rashodi za usluge</c:v>
                  </c:pt>
                  <c:pt idx="62">
                    <c:v>Usluge telefona, pošte i prijevoza</c:v>
                  </c:pt>
                  <c:pt idx="63">
                    <c:v>Intelektualne i osobne usluge</c:v>
                  </c:pt>
                  <c:pt idx="64">
                    <c:v>Računalne usluge</c:v>
                  </c:pt>
                  <c:pt idx="65">
                    <c:v>Rashodi za nabavu nefinancijske imovine</c:v>
                  </c:pt>
                  <c:pt idx="66">
                    <c:v>Rashodi za nabavu proizvedene dugotrajne imovine</c:v>
                  </c:pt>
                  <c:pt idx="67">
                    <c:v>Nematerijalna proizvedena imovina</c:v>
                  </c:pt>
                  <c:pt idx="68">
                    <c:v>Ulaganja u računalne programe</c:v>
                  </c:pt>
                  <c:pt idx="69">
                    <c:v>Pomoći EU</c:v>
                  </c:pt>
                  <c:pt idx="70">
                    <c:v>Rashodi poslovanja</c:v>
                  </c:pt>
                  <c:pt idx="71">
                    <c:v>Materijalni rashodi</c:v>
                  </c:pt>
                  <c:pt idx="72">
                    <c:v>Naknade troškova zaposlenima</c:v>
                  </c:pt>
                  <c:pt idx="73">
                    <c:v>Službena putovanja</c:v>
                  </c:pt>
                  <c:pt idx="74">
                    <c:v>Rashodi za materijal i energiju</c:v>
                  </c:pt>
                  <c:pt idx="75">
                    <c:v>Uredski materijal i ostali materijalni rashodi</c:v>
                  </c:pt>
                  <c:pt idx="76">
                    <c:v>Sitni inventar i auto gume</c:v>
                  </c:pt>
                  <c:pt idx="77">
                    <c:v>Rashodi za usluge</c:v>
                  </c:pt>
                  <c:pt idx="78">
                    <c:v>Usluge telefona, pošte i prijevoza</c:v>
                  </c:pt>
                  <c:pt idx="79">
                    <c:v>Usluge promidžbe i informiranja</c:v>
                  </c:pt>
                  <c:pt idx="80">
                    <c:v>Zakupnine i najamnine</c:v>
                  </c:pt>
                  <c:pt idx="81">
                    <c:v>Intelektualne i osobne usluge</c:v>
                  </c:pt>
                  <c:pt idx="82">
                    <c:v>Računalne usluge</c:v>
                  </c:pt>
                  <c:pt idx="83">
                    <c:v>Ostale usluge</c:v>
                  </c:pt>
                  <c:pt idx="84">
                    <c:v>Ostali nespomenuti rashodi poslovanja</c:v>
                  </c:pt>
                  <c:pt idx="85">
                    <c:v>Reprezentacija</c:v>
                  </c:pt>
                  <c:pt idx="86">
                    <c:v>ŽIVOTINJSKI GENETSKI IZVORI</c:v>
                  </c:pt>
                  <c:pt idx="87">
                    <c:v>Ostale pomoći</c:v>
                  </c:pt>
                  <c:pt idx="88">
                    <c:v>Rashodi poslovanja</c:v>
                  </c:pt>
                  <c:pt idx="89">
                    <c:v>Materijalni rashodi</c:v>
                  </c:pt>
                  <c:pt idx="90">
                    <c:v>Naknade troškova zaposlenima</c:v>
                  </c:pt>
                  <c:pt idx="91">
                    <c:v>Službena putovanja</c:v>
                  </c:pt>
                  <c:pt idx="92">
                    <c:v>Stručno usavršavanje zaposlenika</c:v>
                  </c:pt>
                  <c:pt idx="93">
                    <c:v>Rashodi za materijal i energiju</c:v>
                  </c:pt>
                  <c:pt idx="94">
                    <c:v>Uredski materijal i ostali materijalni rashodi</c:v>
                  </c:pt>
                  <c:pt idx="95">
                    <c:v>Rashodi za usluge</c:v>
                  </c:pt>
                  <c:pt idx="96">
                    <c:v>Zdravstvene i veterinarske usluge</c:v>
                  </c:pt>
                  <c:pt idx="97">
                    <c:v>Intelektualne i osobne usluge</c:v>
                  </c:pt>
                  <c:pt idx="98">
                    <c:v>Rashodi za nabavu nefinancijske imovine</c:v>
                  </c:pt>
                  <c:pt idx="99">
                    <c:v>Rashodi za nabavu proizvedene dugotrajne imovine</c:v>
                  </c:pt>
                  <c:pt idx="100">
                    <c:v>Nematerijalna proizvedena imovina</c:v>
                  </c:pt>
                  <c:pt idx="101">
                    <c:v>Ulaganja u računalne programe</c:v>
                  </c:pt>
                  <c:pt idx="102">
                    <c:v>ADMINISTRACIJA I UPRAVLJANJE HRVATSKE AGENCIJE ZA POLJOPRIVREDU I HRANU</c:v>
                  </c:pt>
                  <c:pt idx="103">
                    <c:v>Opći prihodi i primici</c:v>
                  </c:pt>
                  <c:pt idx="104">
                    <c:v>Rashodi poslovanja</c:v>
                  </c:pt>
                  <c:pt idx="105">
                    <c:v>Rashodi za zaposlene</c:v>
                  </c:pt>
                  <c:pt idx="106">
                    <c:v>Plaće (Bruto)</c:v>
                  </c:pt>
                  <c:pt idx="107">
                    <c:v>Plaće za redovan rad</c:v>
                  </c:pt>
                  <c:pt idx="108">
                    <c:v>Plaće za prekovremeni rad</c:v>
                  </c:pt>
                  <c:pt idx="109">
                    <c:v>Ostali rashodi za zaposlene</c:v>
                  </c:pt>
                  <c:pt idx="110">
                    <c:v>Ostali rashodi za zaposlene</c:v>
                  </c:pt>
                  <c:pt idx="111">
                    <c:v>Doprinosi na plaće</c:v>
                  </c:pt>
                  <c:pt idx="112">
                    <c:v>Doprinosi za obvezno zdravstveno osiguranje</c:v>
                  </c:pt>
                  <c:pt idx="113">
                    <c:v>Materijalni rashodi</c:v>
                  </c:pt>
                  <c:pt idx="114">
                    <c:v>Naknade troškova zaposlenima</c:v>
                  </c:pt>
                  <c:pt idx="115">
                    <c:v>Službena putovanja</c:v>
                  </c:pt>
                  <c:pt idx="116">
                    <c:v>Naknade za prijevoz, za rad na terenu i odvojeni život</c:v>
                  </c:pt>
                  <c:pt idx="117">
                    <c:v>Stručno usavršavanje zaposlenika</c:v>
                  </c:pt>
                  <c:pt idx="118">
                    <c:v>Rashodi za materijal i energiju</c:v>
                  </c:pt>
                  <c:pt idx="119">
                    <c:v>Uredski materijal i ostali materijalni rashodi</c:v>
                  </c:pt>
                  <c:pt idx="120">
                    <c:v>Energija</c:v>
                  </c:pt>
                  <c:pt idx="121">
                    <c:v>Materijal i dijelovi za tekuće i investicijsko održavanje</c:v>
                  </c:pt>
                  <c:pt idx="122">
                    <c:v>Sitni inventar i auto gume</c:v>
                  </c:pt>
                  <c:pt idx="123">
                    <c:v>Službena, radna i zaštitna odjeća i obuća</c:v>
                  </c:pt>
                  <c:pt idx="124">
                    <c:v>Rashodi za usluge</c:v>
                  </c:pt>
                  <c:pt idx="125">
                    <c:v>Usluge telefona, pošte i prijevoza</c:v>
                  </c:pt>
                  <c:pt idx="126">
                    <c:v>Usluge tekućeg i investicijskog održavanja</c:v>
                  </c:pt>
                  <c:pt idx="127">
                    <c:v>Usluge promidžbe i informiranja</c:v>
                  </c:pt>
                  <c:pt idx="128">
                    <c:v>Komunalne usluge</c:v>
                  </c:pt>
                  <c:pt idx="129">
                    <c:v>Zakupnine i najamnine</c:v>
                  </c:pt>
                  <c:pt idx="130">
                    <c:v>Zdravstvene i veterinarske usluge</c:v>
                  </c:pt>
                  <c:pt idx="131">
                    <c:v>Intelektualne i osobne usluge</c:v>
                  </c:pt>
                  <c:pt idx="132">
                    <c:v>Računalne usluge</c:v>
                  </c:pt>
                  <c:pt idx="133">
                    <c:v>Ostale usluge</c:v>
                  </c:pt>
                  <c:pt idx="134">
                    <c:v>Naknade troškova osobama izvan radnog odnosa</c:v>
                  </c:pt>
                  <c:pt idx="135">
                    <c:v>Naknade troškova osobama izvan radnog odnosa</c:v>
                  </c:pt>
                  <c:pt idx="136">
                    <c:v>Ostali nespomenuti rashodi poslovanja</c:v>
                  </c:pt>
                  <c:pt idx="137">
                    <c:v>Naknade za rad predstavničkih i izvršnih tijela, povjerenstava i slično</c:v>
                  </c:pt>
                  <c:pt idx="138">
                    <c:v>Premije osiguranja</c:v>
                  </c:pt>
                  <c:pt idx="139">
                    <c:v>Reprezentacija</c:v>
                  </c:pt>
                  <c:pt idx="140">
                    <c:v>Članarine i norme</c:v>
                  </c:pt>
                  <c:pt idx="141">
                    <c:v>Pristojbe i naknade</c:v>
                  </c:pt>
                  <c:pt idx="142">
                    <c:v>Ostali nespomenuti rashodi poslovanja</c:v>
                  </c:pt>
                  <c:pt idx="143">
                    <c:v>Financijski rashodi</c:v>
                  </c:pt>
                  <c:pt idx="144">
                    <c:v>Ostali financijski rashodi</c:v>
                  </c:pt>
                  <c:pt idx="145">
                    <c:v>Bankarske usluge i usluge platnog prometa</c:v>
                  </c:pt>
                  <c:pt idx="146">
                    <c:v>Zatezne kamate</c:v>
                  </c:pt>
                  <c:pt idx="147">
                    <c:v>Ostali nespomenuti financijski rashodi</c:v>
                  </c:pt>
                  <c:pt idx="148">
                    <c:v>Vlastiti prihodi</c:v>
                  </c:pt>
                  <c:pt idx="149">
                    <c:v>Rashodi poslovanja</c:v>
                  </c:pt>
                  <c:pt idx="150">
                    <c:v>Rashodi za zaposlene</c:v>
                  </c:pt>
                  <c:pt idx="151">
                    <c:v>Plaće (Bruto)</c:v>
                  </c:pt>
                  <c:pt idx="152">
                    <c:v>Plaće za redovan rad</c:v>
                  </c:pt>
                  <c:pt idx="153">
                    <c:v>Ostali rashodi za zaposlene</c:v>
                  </c:pt>
                  <c:pt idx="154">
                    <c:v>Ostali rashodi za zaposlene</c:v>
                  </c:pt>
                  <c:pt idx="155">
                    <c:v>Doprinosi na plaće</c:v>
                  </c:pt>
                  <c:pt idx="156">
                    <c:v>Doprinosi za obvezno zdravstveno osiguranje</c:v>
                  </c:pt>
                  <c:pt idx="157">
                    <c:v>Materijalni rashodi</c:v>
                  </c:pt>
                  <c:pt idx="158">
                    <c:v>Naknade troškova zaposlenima</c:v>
                  </c:pt>
                  <c:pt idx="159">
                    <c:v>Službena putovanja</c:v>
                  </c:pt>
                  <c:pt idx="160">
                    <c:v>Stručno usavršavanje zaposlenika</c:v>
                  </c:pt>
                  <c:pt idx="161">
                    <c:v>Rashodi za materijal i energiju</c:v>
                  </c:pt>
                  <c:pt idx="162">
                    <c:v>Uredski materijal i ostali materijalni rashodi</c:v>
                  </c:pt>
                  <c:pt idx="163">
                    <c:v>Materijal i sirovine</c:v>
                  </c:pt>
                  <c:pt idx="164">
                    <c:v>Energija</c:v>
                  </c:pt>
                  <c:pt idx="165">
                    <c:v>Materijal i dijelovi za tekuće i investicijsko održavanje</c:v>
                  </c:pt>
                  <c:pt idx="166">
                    <c:v>Sitni inventar i auto gume</c:v>
                  </c:pt>
                  <c:pt idx="167">
                    <c:v>Službena, radna i zaštitna odjeća i obuća</c:v>
                  </c:pt>
                  <c:pt idx="168">
                    <c:v>Rashodi za usluge</c:v>
                  </c:pt>
                  <c:pt idx="169">
                    <c:v>Usluge telefona, pošte i prijevoza</c:v>
                  </c:pt>
                  <c:pt idx="170">
                    <c:v>Usluge tekućeg i investicijskog održavanja</c:v>
                  </c:pt>
                  <c:pt idx="171">
                    <c:v>Usluge promidžbe i informiranja</c:v>
                  </c:pt>
                  <c:pt idx="172">
                    <c:v>Komunalne usluge</c:v>
                  </c:pt>
                  <c:pt idx="173">
                    <c:v>Zakupnine i najamnine</c:v>
                  </c:pt>
                  <c:pt idx="174">
                    <c:v>Zdravstvene i veterinarske usluge</c:v>
                  </c:pt>
                  <c:pt idx="175">
                    <c:v>Intelektualne i osobne usluge</c:v>
                  </c:pt>
                  <c:pt idx="176">
                    <c:v>Računalne usluge</c:v>
                  </c:pt>
                  <c:pt idx="177">
                    <c:v>Ostale usluge</c:v>
                  </c:pt>
                  <c:pt idx="178">
                    <c:v>Naknade troškova osobama izvan radnog odnosa</c:v>
                  </c:pt>
                  <c:pt idx="179">
                    <c:v>Naknade troškova osobama izvan radnog odnosa</c:v>
                  </c:pt>
                  <c:pt idx="180">
                    <c:v>Ostali nespomenuti rashodi poslovanja</c:v>
                  </c:pt>
                  <c:pt idx="181">
                    <c:v>Naknade za rad predstavničkih i izvršnih tijela, povjerenstava i slično</c:v>
                  </c:pt>
                  <c:pt idx="182">
                    <c:v>Premije osiguranja</c:v>
                  </c:pt>
                  <c:pt idx="183">
                    <c:v>Reprezentacija</c:v>
                  </c:pt>
                  <c:pt idx="184">
                    <c:v>Članarine i norme</c:v>
                  </c:pt>
                  <c:pt idx="185">
                    <c:v>Ostali nespomenuti rashodi poslovanja</c:v>
                  </c:pt>
                  <c:pt idx="186">
                    <c:v>Financijski rashodi</c:v>
                  </c:pt>
                  <c:pt idx="187">
                    <c:v>Ostali financijski rashodi</c:v>
                  </c:pt>
                  <c:pt idx="188">
                    <c:v>Zatezne kamate</c:v>
                  </c:pt>
                  <c:pt idx="189">
                    <c:v>Naknade građanima i kućanstvima na temelju osiguranja i druge naknade</c:v>
                  </c:pt>
                  <c:pt idx="190">
                    <c:v>Ostale naknade građanima i kućanstvima iz proračuna</c:v>
                  </c:pt>
                  <c:pt idx="191">
                    <c:v>Naknade građanima i kućanstvima u novcu</c:v>
                  </c:pt>
                  <c:pt idx="192">
                    <c:v>Ostali prihodi za posebne namjene</c:v>
                  </c:pt>
                  <c:pt idx="193">
                    <c:v>Rashodi poslovanja</c:v>
                  </c:pt>
                  <c:pt idx="194">
                    <c:v>Materijalni rashodi</c:v>
                  </c:pt>
                  <c:pt idx="195">
                    <c:v>Naknade troškova zaposlenima</c:v>
                  </c:pt>
                  <c:pt idx="196">
                    <c:v>Službena putovanja</c:v>
                  </c:pt>
                  <c:pt idx="197">
                    <c:v>Stručno usavršavanje zaposlenika</c:v>
                  </c:pt>
                  <c:pt idx="198">
                    <c:v>Rashodi za materijal i energiju</c:v>
                  </c:pt>
                  <c:pt idx="199">
                    <c:v>Uredski materijal i ostali materijalni rashodi</c:v>
                  </c:pt>
                  <c:pt idx="200">
                    <c:v>Materijal i sirovine</c:v>
                  </c:pt>
                  <c:pt idx="201">
                    <c:v>Energija</c:v>
                  </c:pt>
                  <c:pt idx="202">
                    <c:v>Materijal i dijelovi za tekuće i investicijsko održavanje</c:v>
                  </c:pt>
                  <c:pt idx="203">
                    <c:v>Sitni inventar i auto gume</c:v>
                  </c:pt>
                  <c:pt idx="204">
                    <c:v>Službena, radna i zaštitna odjeća i obuća</c:v>
                  </c:pt>
                  <c:pt idx="205">
                    <c:v>Rashodi za usluge</c:v>
                  </c:pt>
                  <c:pt idx="206">
                    <c:v>Usluge telefona, pošte i prijevoza</c:v>
                  </c:pt>
                  <c:pt idx="207">
                    <c:v>Usluge tekućeg i investicijskog održavanja</c:v>
                  </c:pt>
                  <c:pt idx="208">
                    <c:v>Usluge promidžbe i informiranja</c:v>
                  </c:pt>
                  <c:pt idx="209">
                    <c:v>Komunalne usluge</c:v>
                  </c:pt>
                  <c:pt idx="210">
                    <c:v>Zakupnine i najamnine</c:v>
                  </c:pt>
                  <c:pt idx="211">
                    <c:v>Zdravstvene i veterinarske usluge</c:v>
                  </c:pt>
                  <c:pt idx="212">
                    <c:v>Intelektualne i osobne usluge</c:v>
                  </c:pt>
                  <c:pt idx="213">
                    <c:v>Računalne usluge</c:v>
                  </c:pt>
                  <c:pt idx="214">
                    <c:v>Ostale usluge</c:v>
                  </c:pt>
                  <c:pt idx="215">
                    <c:v>Naknade troškova osobama izvan radnog odnosa</c:v>
                  </c:pt>
                  <c:pt idx="216">
                    <c:v>Naknade troškova osobama izvan radnog odnosa</c:v>
                  </c:pt>
                  <c:pt idx="217">
                    <c:v>Ostali nespomenuti rashodi poslovanja</c:v>
                  </c:pt>
                  <c:pt idx="218">
                    <c:v>Naknade za rad predstavničkih i izvršnih tijela, povjerenstava i slično</c:v>
                  </c:pt>
                  <c:pt idx="219">
                    <c:v>Premije osiguranja</c:v>
                  </c:pt>
                  <c:pt idx="220">
                    <c:v>Reprezentacija</c:v>
                  </c:pt>
                  <c:pt idx="221">
                    <c:v>Članarine i norme</c:v>
                  </c:pt>
                  <c:pt idx="222">
                    <c:v>Pristojbe i naknade</c:v>
                  </c:pt>
                  <c:pt idx="223">
                    <c:v>Troškovi sudskih postupaka</c:v>
                  </c:pt>
                  <c:pt idx="224">
                    <c:v>Ostali nespomenuti rashodi poslovanja</c:v>
                  </c:pt>
                  <c:pt idx="225">
                    <c:v>Financijski rashodi</c:v>
                  </c:pt>
                  <c:pt idx="226">
                    <c:v>Ostali financijski rashodi</c:v>
                  </c:pt>
                  <c:pt idx="227">
                    <c:v>Bankarske usluge i usluge platnog prometa</c:v>
                  </c:pt>
                  <c:pt idx="228">
                    <c:v>Zatezne kamate</c:v>
                  </c:pt>
                  <c:pt idx="229">
                    <c:v>Naknade građanima i kućanstvima na temelju osiguranja i druge naknade</c:v>
                  </c:pt>
                  <c:pt idx="230">
                    <c:v>Ostale naknade građanima i kućanstvima iz proračuna</c:v>
                  </c:pt>
                  <c:pt idx="231">
                    <c:v>Naknade građanima i kućanstvima u novcu</c:v>
                  </c:pt>
                  <c:pt idx="232">
                    <c:v>Pomoći EU</c:v>
                  </c:pt>
                  <c:pt idx="233">
                    <c:v>Rashodi poslovanja</c:v>
                  </c:pt>
                  <c:pt idx="234">
                    <c:v>Materijalni rashodi</c:v>
                  </c:pt>
                  <c:pt idx="235">
                    <c:v>Naknade troškova zaposlenima</c:v>
                  </c:pt>
                  <c:pt idx="236">
                    <c:v>Službena putovanja</c:v>
                  </c:pt>
                  <c:pt idx="237">
                    <c:v>Ostale pomoći</c:v>
                  </c:pt>
                  <c:pt idx="238">
                    <c:v>Rashodi poslovanja</c:v>
                  </c:pt>
                  <c:pt idx="239">
                    <c:v>Materijalni rashodi</c:v>
                  </c:pt>
                  <c:pt idx="240">
                    <c:v>Naknade troškova osobama izvan radnog odnosa</c:v>
                  </c:pt>
                  <c:pt idx="241">
                    <c:v>Naknade troškova osobama izvan radnog odnosa</c:v>
                  </c:pt>
                  <c:pt idx="242">
                    <c:v>OTKRIVANJE I DIJAGNOSTICIRANJE ŠTETNIH ORGANIZAMA</c:v>
                  </c:pt>
                  <c:pt idx="243">
                    <c:v>Opći prihodi i primici</c:v>
                  </c:pt>
                  <c:pt idx="244">
                    <c:v>Rashodi poslovanja</c:v>
                  </c:pt>
                  <c:pt idx="245">
                    <c:v>Materijalni rashodi</c:v>
                  </c:pt>
                  <c:pt idx="246">
                    <c:v>Naknade troškova zaposlenima</c:v>
                  </c:pt>
                  <c:pt idx="247">
                    <c:v>Službena putovanja</c:v>
                  </c:pt>
                  <c:pt idx="248">
                    <c:v>Stručno usavršavanje zaposlenika</c:v>
                  </c:pt>
                  <c:pt idx="249">
                    <c:v>Rashodi za materijal i energiju</c:v>
                  </c:pt>
                  <c:pt idx="250">
                    <c:v>Energija</c:v>
                  </c:pt>
                  <c:pt idx="251">
                    <c:v>Sitni inventar i auto gume</c:v>
                  </c:pt>
                  <c:pt idx="252">
                    <c:v>Rashodi za usluge</c:v>
                  </c:pt>
                  <c:pt idx="253">
                    <c:v>Usluge telefona, pošte i prijevoza</c:v>
                  </c:pt>
                  <c:pt idx="254">
                    <c:v>Usluge tekućeg i investicijskog održavanja</c:v>
                  </c:pt>
                  <c:pt idx="255">
                    <c:v>Zakupnine i najamnine</c:v>
                  </c:pt>
                  <c:pt idx="256">
                    <c:v>Računalne usluge</c:v>
                  </c:pt>
                  <c:pt idx="257">
                    <c:v>Ostale usluge</c:v>
                  </c:pt>
                  <c:pt idx="258">
                    <c:v>Sredstva učešća za pomoći</c:v>
                  </c:pt>
                  <c:pt idx="259">
                    <c:v>Rashodi poslovanja</c:v>
                  </c:pt>
                  <c:pt idx="260">
                    <c:v>Rashodi za zaposlene</c:v>
                  </c:pt>
                  <c:pt idx="261">
                    <c:v>Plaće (Bruto)</c:v>
                  </c:pt>
                  <c:pt idx="262">
                    <c:v>Plaće za redovan rad</c:v>
                  </c:pt>
                  <c:pt idx="263">
                    <c:v>Doprinosi na plaće</c:v>
                  </c:pt>
                  <c:pt idx="264">
                    <c:v>Doprinosi za obvezno zdravstveno osiguranje</c:v>
                  </c:pt>
                  <c:pt idx="265">
                    <c:v>Materijalni rashodi</c:v>
                  </c:pt>
                  <c:pt idx="266">
                    <c:v>Naknade troškova zaposlenima</c:v>
                  </c:pt>
                  <c:pt idx="267">
                    <c:v>Naknade za prijevoz, za rad na terenu i odvojeni život</c:v>
                  </c:pt>
                  <c:pt idx="268">
                    <c:v>Rashodi za materijal i energiju</c:v>
                  </c:pt>
                  <c:pt idx="269">
                    <c:v>Uredski materijal i ostali materijalni rashodi</c:v>
                  </c:pt>
                  <c:pt idx="270">
                    <c:v>Materijal i sirovine</c:v>
                  </c:pt>
                  <c:pt idx="271">
                    <c:v>Energija</c:v>
                  </c:pt>
                  <c:pt idx="272">
                    <c:v>Sitni inventar i auto gume</c:v>
                  </c:pt>
                  <c:pt idx="273">
                    <c:v>Službena, radna i zaštitna odjeća i obuća</c:v>
                  </c:pt>
                  <c:pt idx="274">
                    <c:v>Rashodi za usluge</c:v>
                  </c:pt>
                  <c:pt idx="275">
                    <c:v>Usluge telefona, pošte i prijevoza</c:v>
                  </c:pt>
                  <c:pt idx="276">
                    <c:v>Usluge tekućeg i investicijskog održavanja</c:v>
                  </c:pt>
                  <c:pt idx="277">
                    <c:v>Zdravstvene i veterinarske usluge</c:v>
                  </c:pt>
                  <c:pt idx="278">
                    <c:v>Računalne usluge</c:v>
                  </c:pt>
                  <c:pt idx="279">
                    <c:v>Ostale usluge</c:v>
                  </c:pt>
                  <c:pt idx="280">
                    <c:v>Ostale refundacije iz sredstava EU</c:v>
                  </c:pt>
                  <c:pt idx="281">
                    <c:v>Rashodi poslovanja</c:v>
                  </c:pt>
                  <c:pt idx="282">
                    <c:v>Rashodi za zaposlene</c:v>
                  </c:pt>
                  <c:pt idx="283">
                    <c:v>Plaće (Bruto)</c:v>
                  </c:pt>
                  <c:pt idx="284">
                    <c:v>Plaće za redovan rad</c:v>
                  </c:pt>
                  <c:pt idx="285">
                    <c:v>Doprinosi na plaće</c:v>
                  </c:pt>
                  <c:pt idx="286">
                    <c:v>Doprinosi za obvezno zdravstveno osiguranje</c:v>
                  </c:pt>
                  <c:pt idx="287">
                    <c:v>Materijalni rashodi</c:v>
                  </c:pt>
                  <c:pt idx="288">
                    <c:v>Naknade troškova zaposlenima</c:v>
                  </c:pt>
                  <c:pt idx="289">
                    <c:v>Naknade za prijevoz, za rad na terenu i odvojeni život</c:v>
                  </c:pt>
                  <c:pt idx="290">
                    <c:v>Rashodi za materijal i energiju</c:v>
                  </c:pt>
                  <c:pt idx="291">
                    <c:v>Uredski materijal i ostali materijalni rashodi</c:v>
                  </c:pt>
                  <c:pt idx="292">
                    <c:v>Materijal i sirovine</c:v>
                  </c:pt>
                  <c:pt idx="293">
                    <c:v>Energija</c:v>
                  </c:pt>
                  <c:pt idx="294">
                    <c:v>Sitni inventar i auto gume</c:v>
                  </c:pt>
                  <c:pt idx="295">
                    <c:v>Službena, radna i zaštitna odjeća i obuća</c:v>
                  </c:pt>
                  <c:pt idx="296">
                    <c:v>Rashodi za usluge</c:v>
                  </c:pt>
                  <c:pt idx="297">
                    <c:v>Usluge telefona, pošte i prijevoza</c:v>
                  </c:pt>
                  <c:pt idx="298">
                    <c:v>Usluge tekućeg i investicijskog održavanja</c:v>
                  </c:pt>
                  <c:pt idx="299">
                    <c:v>Zdravstvene i veterinarske usluge</c:v>
                  </c:pt>
                  <c:pt idx="300">
                    <c:v>Računalne usluge</c:v>
                  </c:pt>
                  <c:pt idx="301">
                    <c:v>Ostale usluge</c:v>
                  </c:pt>
                  <c:pt idx="302">
                    <c:v>POKUŠALIŠTA OSIJEK</c:v>
                  </c:pt>
                  <c:pt idx="303">
                    <c:v>Vlastiti prihodi</c:v>
                  </c:pt>
                  <c:pt idx="304">
                    <c:v>Rashodi poslovanja</c:v>
                  </c:pt>
                  <c:pt idx="305">
                    <c:v>Materijalni rashodi</c:v>
                  </c:pt>
                  <c:pt idx="306">
                    <c:v>Rashodi za materijal i energiju</c:v>
                  </c:pt>
                  <c:pt idx="307">
                    <c:v>Materijal i sirovine</c:v>
                  </c:pt>
                  <c:pt idx="308">
                    <c:v>Energija</c:v>
                  </c:pt>
                  <c:pt idx="309">
                    <c:v>Materijal i dijelovi za tekuće i investicijsko održavanje</c:v>
                  </c:pt>
                  <c:pt idx="310">
                    <c:v>Sitni inventar i auto gume</c:v>
                  </c:pt>
                  <c:pt idx="311">
                    <c:v>Službena, radna i zaštitna odjeća i obuća</c:v>
                  </c:pt>
                  <c:pt idx="312">
                    <c:v>Rashodi za usluge</c:v>
                  </c:pt>
                  <c:pt idx="313">
                    <c:v>Usluge telefona, pošte i prijevoza</c:v>
                  </c:pt>
                  <c:pt idx="314">
                    <c:v>Usluge tekućeg i investicijskog održavanja</c:v>
                  </c:pt>
                  <c:pt idx="315">
                    <c:v>Zakupnine i najamnine</c:v>
                  </c:pt>
                  <c:pt idx="316">
                    <c:v>Intelektualne i osobne usluge</c:v>
                  </c:pt>
                  <c:pt idx="317">
                    <c:v>Ostale usluge</c:v>
                  </c:pt>
                  <c:pt idx="318">
                    <c:v>Ostali nespomenuti rashodi poslovanja</c:v>
                  </c:pt>
                  <c:pt idx="319">
                    <c:v>Premije osiguranja</c:v>
                  </c:pt>
                  <c:pt idx="320">
                    <c:v>Ostali nespomenuti rashodi poslovanja</c:v>
                  </c:pt>
                  <c:pt idx="321">
                    <c:v>Ostale pomoći</c:v>
                  </c:pt>
                  <c:pt idx="322">
                    <c:v>Rashodi za nabavu nefinancijske imovine</c:v>
                  </c:pt>
                  <c:pt idx="323">
                    <c:v>Rashodi za nabavu proizvedene dugotrajne imovine</c:v>
                  </c:pt>
                  <c:pt idx="324">
                    <c:v>Prijevozna sredstva</c:v>
                  </c:pt>
                  <c:pt idx="325">
                    <c:v>Prijevozna sredstva u cestovnom prometu</c:v>
                  </c:pt>
                  <c:pt idx="326">
                    <c:v>KONTROLA KVALITETE STOČARSKIH PROIZVODA</c:v>
                  </c:pt>
                  <c:pt idx="327">
                    <c:v>Opći prihodi i primici</c:v>
                  </c:pt>
                  <c:pt idx="328">
                    <c:v>Rashodi poslovanja</c:v>
                  </c:pt>
                  <c:pt idx="329">
                    <c:v>Materijalni rashodi</c:v>
                  </c:pt>
                  <c:pt idx="330">
                    <c:v>Naknade troškova zaposlenima</c:v>
                  </c:pt>
                  <c:pt idx="331">
                    <c:v>Službena putovanja</c:v>
                  </c:pt>
                  <c:pt idx="332">
                    <c:v>Stručno usavršavanje zaposlenika</c:v>
                  </c:pt>
                  <c:pt idx="333">
                    <c:v>Rashodi za materijal i energiju</c:v>
                  </c:pt>
                  <c:pt idx="334">
                    <c:v>Uredski materijal i ostali materijalni rashodi</c:v>
                  </c:pt>
                  <c:pt idx="335">
                    <c:v>Energija</c:v>
                  </c:pt>
                  <c:pt idx="336">
                    <c:v>Materijal i dijelovi za tekuće i investicijsko održavanje</c:v>
                  </c:pt>
                  <c:pt idx="337">
                    <c:v>Sitni inventar i auto gume</c:v>
                  </c:pt>
                  <c:pt idx="338">
                    <c:v>Službena, radna i zaštitna odjeća i obuća</c:v>
                  </c:pt>
                  <c:pt idx="339">
                    <c:v>Rashodi za usluge</c:v>
                  </c:pt>
                  <c:pt idx="340">
                    <c:v>Usluge telefona, pošte i prijevoza</c:v>
                  </c:pt>
                  <c:pt idx="341">
                    <c:v>Usluge tekućeg i investicijskog održavanja</c:v>
                  </c:pt>
                  <c:pt idx="342">
                    <c:v>Usluge promidžbe i informiranja</c:v>
                  </c:pt>
                  <c:pt idx="343">
                    <c:v>Komunalne usluge</c:v>
                  </c:pt>
                  <c:pt idx="344">
                    <c:v>Zakupnine i najamnine</c:v>
                  </c:pt>
                  <c:pt idx="345">
                    <c:v>Zdravstvene i veterinarske usluge</c:v>
                  </c:pt>
                  <c:pt idx="346">
                    <c:v>Intelektualne i osobne usluge</c:v>
                  </c:pt>
                  <c:pt idx="347">
                    <c:v>Računalne usluge</c:v>
                  </c:pt>
                  <c:pt idx="348">
                    <c:v>Ostale usluge</c:v>
                  </c:pt>
                  <c:pt idx="349">
                    <c:v>Ostali nespomenuti rashodi poslovanja</c:v>
                  </c:pt>
                  <c:pt idx="350">
                    <c:v>Naknade za rad predstavničkih i izvršnih tijela, povjerenstava i slično</c:v>
                  </c:pt>
                  <c:pt idx="351">
                    <c:v>Premije osiguranja</c:v>
                  </c:pt>
                  <c:pt idx="352">
                    <c:v>Reprezentacija</c:v>
                  </c:pt>
                  <c:pt idx="353">
                    <c:v>Članarine i norme</c:v>
                  </c:pt>
                  <c:pt idx="354">
                    <c:v>Pristojbe i naknade</c:v>
                  </c:pt>
                  <c:pt idx="355">
                    <c:v>Troškovi sudskih postupaka</c:v>
                  </c:pt>
                  <c:pt idx="356">
                    <c:v>Ostali nespomenuti rashodi poslovanja</c:v>
                  </c:pt>
                  <c:pt idx="357">
                    <c:v>Ostali prihodi za posebne namjene</c:v>
                  </c:pt>
                  <c:pt idx="358">
                    <c:v>Rashodi poslovanja</c:v>
                  </c:pt>
                  <c:pt idx="359">
                    <c:v>Materijalni rashodi</c:v>
                  </c:pt>
                  <c:pt idx="360">
                    <c:v>Naknade troškova zaposlenima</c:v>
                  </c:pt>
                  <c:pt idx="361">
                    <c:v>Službena putovanja</c:v>
                  </c:pt>
                  <c:pt idx="362">
                    <c:v>Stručno usavršavanje zaposlenika</c:v>
                  </c:pt>
                  <c:pt idx="363">
                    <c:v>Rashodi za materijal i energiju</c:v>
                  </c:pt>
                  <c:pt idx="364">
                    <c:v>Uredski materijal i ostali materijalni rashodi</c:v>
                  </c:pt>
                  <c:pt idx="365">
                    <c:v>Energija</c:v>
                  </c:pt>
                  <c:pt idx="366">
                    <c:v>Materijal i dijelovi za tekuće i investicijsko održavanje</c:v>
                  </c:pt>
                  <c:pt idx="367">
                    <c:v>Sitni inventar i auto gume</c:v>
                  </c:pt>
                  <c:pt idx="368">
                    <c:v>Službena, radna i zaštitna odjeća i obuća</c:v>
                  </c:pt>
                  <c:pt idx="369">
                    <c:v>Rashodi za usluge</c:v>
                  </c:pt>
                  <c:pt idx="370">
                    <c:v>Usluge telefona, pošte i prijevoza</c:v>
                  </c:pt>
                  <c:pt idx="371">
                    <c:v>Usluge tekućeg i investicijskog održavanja</c:v>
                  </c:pt>
                  <c:pt idx="372">
                    <c:v>Usluge promidžbe i informiranja</c:v>
                  </c:pt>
                  <c:pt idx="373">
                    <c:v>Komunalne usluge</c:v>
                  </c:pt>
                  <c:pt idx="374">
                    <c:v>Zakupnine i najamnine</c:v>
                  </c:pt>
                  <c:pt idx="375">
                    <c:v>Zdravstvene i veterinarske usluge</c:v>
                  </c:pt>
                  <c:pt idx="376">
                    <c:v>Intelektualne i osobne usluge</c:v>
                  </c:pt>
                  <c:pt idx="377">
                    <c:v>Računalne usluge</c:v>
                  </c:pt>
                  <c:pt idx="378">
                    <c:v>Ostale usluge</c:v>
                  </c:pt>
                  <c:pt idx="379">
                    <c:v>Naknade troškova osobama izvan radnog odnosa</c:v>
                  </c:pt>
                  <c:pt idx="380">
                    <c:v>Naknade troškova osobama izvan radnog odnosa</c:v>
                  </c:pt>
                  <c:pt idx="381">
                    <c:v>Ostali nespomenuti rashodi poslovanja</c:v>
                  </c:pt>
                  <c:pt idx="382">
                    <c:v>Naknade za rad predstavničkih i izvršnih tijela, povjerenstava i slično</c:v>
                  </c:pt>
                  <c:pt idx="383">
                    <c:v>Premije osiguranja</c:v>
                  </c:pt>
                  <c:pt idx="384">
                    <c:v>Reprezentacija</c:v>
                  </c:pt>
                  <c:pt idx="385">
                    <c:v>Članarine i norme</c:v>
                  </c:pt>
                  <c:pt idx="386">
                    <c:v>Pristojbe i naknade</c:v>
                  </c:pt>
                  <c:pt idx="387">
                    <c:v>Troškovi sudskih postupaka</c:v>
                  </c:pt>
                  <c:pt idx="388">
                    <c:v>Ostali nespomenuti rashodi poslovanja</c:v>
                  </c:pt>
                  <c:pt idx="389">
                    <c:v>Financijski rashodi</c:v>
                  </c:pt>
                  <c:pt idx="390">
                    <c:v>Ostali financijski rashodi</c:v>
                  </c:pt>
                  <c:pt idx="391">
                    <c:v>Zatezne kamate</c:v>
                  </c:pt>
                  <c:pt idx="392">
                    <c:v>Naknade građanima i kućanstvima na temelju osiguranja i druge naknade</c:v>
                  </c:pt>
                  <c:pt idx="393">
                    <c:v>Ostale naknade građanima i kućanstvima iz proračuna</c:v>
                  </c:pt>
                  <c:pt idx="394">
                    <c:v>Naknade građanima i kućanstvima u novcu</c:v>
                  </c:pt>
                  <c:pt idx="395">
                    <c:v>RAZVOJ STOČARSKE PROIZVODNJE</c:v>
                  </c:pt>
                  <c:pt idx="396">
                    <c:v>Opći prihodi i primici</c:v>
                  </c:pt>
                  <c:pt idx="397">
                    <c:v>Rashodi poslovanja</c:v>
                  </c:pt>
                  <c:pt idx="398">
                    <c:v>Materijalni rashodi</c:v>
                  </c:pt>
                  <c:pt idx="399">
                    <c:v>Naknade troškova zaposlenima</c:v>
                  </c:pt>
                  <c:pt idx="400">
                    <c:v>Službena putovanja</c:v>
                  </c:pt>
                  <c:pt idx="401">
                    <c:v>Stručno usavršavanje zaposlenika</c:v>
                  </c:pt>
                  <c:pt idx="402">
                    <c:v>Ostale naknade troškova zaposlenima</c:v>
                  </c:pt>
                  <c:pt idx="403">
                    <c:v>Rashodi za materijal i energiju</c:v>
                  </c:pt>
                  <c:pt idx="404">
                    <c:v>Uredski materijal i ostali materijalni rashodi</c:v>
                  </c:pt>
                  <c:pt idx="405">
                    <c:v>Energija</c:v>
                  </c:pt>
                  <c:pt idx="406">
                    <c:v>Materijal i dijelovi za tekuće i investicijsko održavanje</c:v>
                  </c:pt>
                  <c:pt idx="407">
                    <c:v>Sitni inventar i auto gume</c:v>
                  </c:pt>
                  <c:pt idx="408">
                    <c:v>Službena, radna i zaštitna odjeća i obuća</c:v>
                  </c:pt>
                  <c:pt idx="409">
                    <c:v>Rashodi za usluge</c:v>
                  </c:pt>
                  <c:pt idx="410">
                    <c:v>Usluge telefona, pošte i prijevoza</c:v>
                  </c:pt>
                  <c:pt idx="411">
                    <c:v>Usluge tekućeg i investicijskog održavanja</c:v>
                  </c:pt>
                  <c:pt idx="412">
                    <c:v>Usluge promidžbe i informiranja</c:v>
                  </c:pt>
                  <c:pt idx="413">
                    <c:v>Komunalne usluge</c:v>
                  </c:pt>
                  <c:pt idx="414">
                    <c:v>Zakupnine i najamnine</c:v>
                  </c:pt>
                  <c:pt idx="415">
                    <c:v>Zdravstvene i veterinarske usluge</c:v>
                  </c:pt>
                  <c:pt idx="416">
                    <c:v>Intelektualne i osobne usluge</c:v>
                  </c:pt>
                  <c:pt idx="417">
                    <c:v>Računalne usluge</c:v>
                  </c:pt>
                  <c:pt idx="418">
                    <c:v>Ostale usluge</c:v>
                  </c:pt>
                  <c:pt idx="419">
                    <c:v>Ostali nespomenuti rashodi poslovanja</c:v>
                  </c:pt>
                  <c:pt idx="420">
                    <c:v>Naknade za rad predstavničkih i izvršnih tijela, povjerenstava i slično</c:v>
                  </c:pt>
                  <c:pt idx="421">
                    <c:v>Premije osiguranja</c:v>
                  </c:pt>
                  <c:pt idx="422">
                    <c:v>Članarine i norme</c:v>
                  </c:pt>
                  <c:pt idx="423">
                    <c:v>Ostali nespomenuti rashodi poslovanja</c:v>
                  </c:pt>
                  <c:pt idx="424">
                    <c:v>Ostali prihodi za posebne namjene</c:v>
                  </c:pt>
                  <c:pt idx="425">
                    <c:v>Rashodi poslovanja</c:v>
                  </c:pt>
                  <c:pt idx="426">
                    <c:v>Materijalni rashodi</c:v>
                  </c:pt>
                  <c:pt idx="427">
                    <c:v>Naknade troškova zaposlenima</c:v>
                  </c:pt>
                  <c:pt idx="428">
                    <c:v>Službena putovanja</c:v>
                  </c:pt>
                  <c:pt idx="429">
                    <c:v>Stručno usavršavanje zaposlenika</c:v>
                  </c:pt>
                  <c:pt idx="430">
                    <c:v>Ostale naknade troškova zaposlenima</c:v>
                  </c:pt>
                  <c:pt idx="431">
                    <c:v>Rashodi za materijal i energiju</c:v>
                  </c:pt>
                  <c:pt idx="432">
                    <c:v>Uredski materijal i ostali materijalni rashodi</c:v>
                  </c:pt>
                  <c:pt idx="433">
                    <c:v>Energija</c:v>
                  </c:pt>
                  <c:pt idx="434">
                    <c:v>Materijal i dijelovi za tekuće i investicijsko održavanje</c:v>
                  </c:pt>
                  <c:pt idx="435">
                    <c:v>Sitni inventar i auto gume</c:v>
                  </c:pt>
                  <c:pt idx="436">
                    <c:v>Službena, radna i zaštitna odjeća i obuća</c:v>
                  </c:pt>
                  <c:pt idx="437">
                    <c:v>Rashodi za usluge</c:v>
                  </c:pt>
                  <c:pt idx="438">
                    <c:v>Usluge telefona, pošte i prijevoza</c:v>
                  </c:pt>
                  <c:pt idx="439">
                    <c:v>Usluge tekućeg i investicijskog održavanja</c:v>
                  </c:pt>
                  <c:pt idx="440">
                    <c:v>Usluge promidžbe i informiranja</c:v>
                  </c:pt>
                  <c:pt idx="441">
                    <c:v>Komunalne usluge</c:v>
                  </c:pt>
                  <c:pt idx="442">
                    <c:v>Zakupnine i najamnine</c:v>
                  </c:pt>
                  <c:pt idx="443">
                    <c:v>Zdravstvene i veterinarske usluge</c:v>
                  </c:pt>
                  <c:pt idx="444">
                    <c:v>Intelektualne i osobne usluge</c:v>
                  </c:pt>
                  <c:pt idx="445">
                    <c:v>Računalne usluge</c:v>
                  </c:pt>
                  <c:pt idx="446">
                    <c:v>Ostale usluge</c:v>
                  </c:pt>
                  <c:pt idx="447">
                    <c:v>Naknade troškova osobama izvan radnog odnosa</c:v>
                  </c:pt>
                  <c:pt idx="448">
                    <c:v>Naknade troškova osobama izvan radnog odnosa</c:v>
                  </c:pt>
                  <c:pt idx="449">
                    <c:v>Ostali nespomenuti rashodi poslovanja</c:v>
                  </c:pt>
                  <c:pt idx="450">
                    <c:v>Naknade za rad predstavničkih i izvršnih tijela, povjerenstava i slično</c:v>
                  </c:pt>
                  <c:pt idx="451">
                    <c:v>Premije osiguranja</c:v>
                  </c:pt>
                  <c:pt idx="452">
                    <c:v>Reprezentacija</c:v>
                  </c:pt>
                  <c:pt idx="453">
                    <c:v>Članarine i norme</c:v>
                  </c:pt>
                  <c:pt idx="454">
                    <c:v>Pristojbe i naknade</c:v>
                  </c:pt>
                  <c:pt idx="455">
                    <c:v>Ostali nespomenuti rashodi poslovanja</c:v>
                  </c:pt>
                  <c:pt idx="456">
                    <c:v>Financijski rashodi</c:v>
                  </c:pt>
                  <c:pt idx="457">
                    <c:v>Ostali financijski rashodi</c:v>
                  </c:pt>
                  <c:pt idx="458">
                    <c:v>Zatezne kamate</c:v>
                  </c:pt>
                  <c:pt idx="459">
                    <c:v>MONITORING TLA</c:v>
                  </c:pt>
                  <c:pt idx="460">
                    <c:v>Opći prihodi i primici</c:v>
                  </c:pt>
                  <c:pt idx="461">
                    <c:v>Rashodi poslovanja</c:v>
                  </c:pt>
                  <c:pt idx="462">
                    <c:v>Materijalni rashodi</c:v>
                  </c:pt>
                  <c:pt idx="463">
                    <c:v>Rashodi za usluge</c:v>
                  </c:pt>
                  <c:pt idx="464">
                    <c:v>Računalne usluge</c:v>
                  </c:pt>
                  <c:pt idx="465">
                    <c:v>PROMOCIJA HRVATSKIH POLJOPRIVREDNIH PROIZVODA</c:v>
                  </c:pt>
                  <c:pt idx="466">
                    <c:v>Opći prihodi i primici</c:v>
                  </c:pt>
                  <c:pt idx="467">
                    <c:v>Rashodi poslovanja</c:v>
                  </c:pt>
                  <c:pt idx="468">
                    <c:v>Materijalni rashodi</c:v>
                  </c:pt>
                  <c:pt idx="469">
                    <c:v>Rashodi za usluge</c:v>
                  </c:pt>
                  <c:pt idx="470">
                    <c:v>Usluge promidžbe i informiranja</c:v>
                  </c:pt>
                  <c:pt idx="471">
                    <c:v>Zakupnine i najamnine</c:v>
                  </c:pt>
                  <c:pt idx="472">
                    <c:v>Intelektualne i osobne usluge</c:v>
                  </c:pt>
                  <c:pt idx="473">
                    <c:v>Ostale usluge</c:v>
                  </c:pt>
                  <c:pt idx="474">
                    <c:v>KONTROLA IZRAVNIH PLAĆANJA</c:v>
                  </c:pt>
                  <c:pt idx="475">
                    <c:v>Opći prihodi i primici</c:v>
                  </c:pt>
                  <c:pt idx="476">
                    <c:v>Rashodi poslovanja</c:v>
                  </c:pt>
                  <c:pt idx="477">
                    <c:v>Materijalni rashodi</c:v>
                  </c:pt>
                  <c:pt idx="478">
                    <c:v>Naknade troškova zaposlenima</c:v>
                  </c:pt>
                  <c:pt idx="479">
                    <c:v>Službena putovanja</c:v>
                  </c:pt>
                  <c:pt idx="480">
                    <c:v>Ostale naknade troškova zaposlenima</c:v>
                  </c:pt>
                  <c:pt idx="481">
                    <c:v>NEOBVEZNI SUSTAV OZNAČAVANJA POLJOPRIVREDNO-PREHRAMBENIH PROIZVODA</c:v>
                  </c:pt>
                  <c:pt idx="482">
                    <c:v>Opći prihodi i primici</c:v>
                  </c:pt>
                  <c:pt idx="483">
                    <c:v>Rashodi poslovanja</c:v>
                  </c:pt>
                  <c:pt idx="484">
                    <c:v>Materijalni rashodi</c:v>
                  </c:pt>
                  <c:pt idx="485">
                    <c:v>Rashodi za usluge</c:v>
                  </c:pt>
                  <c:pt idx="486">
                    <c:v>Usluge promidžbe i informiranja</c:v>
                  </c:pt>
                  <c:pt idx="487">
                    <c:v>Intelektualne i osobne usluge</c:v>
                  </c:pt>
                  <c:pt idx="488">
                    <c:v>Ostale usluge</c:v>
                  </c:pt>
                  <c:pt idx="489">
                    <c:v>PROGRAM TRAJNOG PRAĆENJA STANJA (MONITORING) POLJOPRIVREDNOG ZEMLJIŠTA - NPOO</c:v>
                  </c:pt>
                  <c:pt idx="490">
                    <c:v>Mehanizam za oporavak i otpornost</c:v>
                  </c:pt>
                  <c:pt idx="491">
                    <c:v>Rashodi poslovanja</c:v>
                  </c:pt>
                  <c:pt idx="492">
                    <c:v>Rashodi za zaposlene</c:v>
                  </c:pt>
                  <c:pt idx="493">
                    <c:v>Plaće (Bruto)</c:v>
                  </c:pt>
                  <c:pt idx="494">
                    <c:v>Plaće za redovan rad</c:v>
                  </c:pt>
                  <c:pt idx="495">
                    <c:v>Ostali rashodi za zaposlene</c:v>
                  </c:pt>
                  <c:pt idx="496">
                    <c:v>Ostali rashodi za zaposlene</c:v>
                  </c:pt>
                  <c:pt idx="497">
                    <c:v>Doprinosi na plaće</c:v>
                  </c:pt>
                  <c:pt idx="498">
                    <c:v>Doprinosi za obvezno zdravstveno osiguranje</c:v>
                  </c:pt>
                  <c:pt idx="499">
                    <c:v>Materijalni rashodi</c:v>
                  </c:pt>
                  <c:pt idx="500">
                    <c:v>Naknade troškova zaposlenima</c:v>
                  </c:pt>
                  <c:pt idx="501">
                    <c:v>Službena putovanja</c:v>
                  </c:pt>
                  <c:pt idx="502">
                    <c:v>Naknade za prijevoz, za rad na terenu i odvojeni život</c:v>
                  </c:pt>
                  <c:pt idx="503">
                    <c:v>Rashodi za materijal i energiju</c:v>
                  </c:pt>
                  <c:pt idx="504">
                    <c:v>Uredski materijal i ostali materijalni rashodi</c:v>
                  </c:pt>
                  <c:pt idx="505">
                    <c:v>Energija</c:v>
                  </c:pt>
                  <c:pt idx="506">
                    <c:v>Materijal i dijelovi za tekuće i investicijsko održavanje</c:v>
                  </c:pt>
                  <c:pt idx="507">
                    <c:v>Sitni inventar i auto gume</c:v>
                  </c:pt>
                  <c:pt idx="508">
                    <c:v>Službena, radna i zaštitna odjeća i obuća</c:v>
                  </c:pt>
                  <c:pt idx="509">
                    <c:v>Rashodi za usluge</c:v>
                  </c:pt>
                  <c:pt idx="510">
                    <c:v>Usluge tekućeg i investicijskog održavanja</c:v>
                  </c:pt>
                  <c:pt idx="511">
                    <c:v>Zdravstvene i veterinarske usluge</c:v>
                  </c:pt>
                  <c:pt idx="512">
                    <c:v>Intelektualne i osobne usluge</c:v>
                  </c:pt>
                  <c:pt idx="513">
                    <c:v>Ostale usluge</c:v>
                  </c:pt>
                  <c:pt idx="514">
                    <c:v>Ostali nespomenuti rashodi poslovanja</c:v>
                  </c:pt>
                  <c:pt idx="515">
                    <c:v>Premije osiguranja</c:v>
                  </c:pt>
                  <c:pt idx="516">
                    <c:v>OPREMANJE USTROJSTVENIH JEDINICA HRVATSKE AGENCIJE ZA POLJOPRIVREDU I HRANU</c:v>
                  </c:pt>
                  <c:pt idx="517">
                    <c:v>Opći prihodi i primici</c:v>
                  </c:pt>
                  <c:pt idx="518">
                    <c:v>Rashodi za nabavu nefinancijske imovine</c:v>
                  </c:pt>
                  <c:pt idx="519">
                    <c:v>Rashodi za nabavu neproizvedene dugotrajne imovine</c:v>
                  </c:pt>
                  <c:pt idx="520">
                    <c:v>Nematerijalna imovina</c:v>
                  </c:pt>
                  <c:pt idx="521">
                    <c:v>Ostala prava</c:v>
                  </c:pt>
                  <c:pt idx="522">
                    <c:v>Rashodi za nabavu proizvedene dugotrajne imovine</c:v>
                  </c:pt>
                  <c:pt idx="523">
                    <c:v>Postrojenja i oprema</c:v>
                  </c:pt>
                  <c:pt idx="524">
                    <c:v>Uredska oprema i namještaj</c:v>
                  </c:pt>
                  <c:pt idx="525">
                    <c:v>Oprema za održavanje i zaštitu</c:v>
                  </c:pt>
                  <c:pt idx="526">
                    <c:v>Medicinska i laboratorijska oprema</c:v>
                  </c:pt>
                  <c:pt idx="527">
                    <c:v>Uređaji, strojevi i oprema za ostale namjene</c:v>
                  </c:pt>
                  <c:pt idx="528">
                    <c:v>Prijevozna sredstva</c:v>
                  </c:pt>
                  <c:pt idx="529">
                    <c:v>Prijevozna sredstva u cestovnom prometu</c:v>
                  </c:pt>
                  <c:pt idx="530">
                    <c:v>Vlastiti prihodi</c:v>
                  </c:pt>
                  <c:pt idx="531">
                    <c:v>Rashodi za nabavu nefinancijske imovine</c:v>
                  </c:pt>
                  <c:pt idx="532">
                    <c:v>Rashodi za nabavu proizvedene dugotrajne imovine</c:v>
                  </c:pt>
                  <c:pt idx="533">
                    <c:v>Postrojenja i oprema</c:v>
                  </c:pt>
                  <c:pt idx="534">
                    <c:v>Uredska oprema i namještaj</c:v>
                  </c:pt>
                  <c:pt idx="535">
                    <c:v>Komunikacijska oprema</c:v>
                  </c:pt>
                  <c:pt idx="536">
                    <c:v>Oprema za održavanje i zaštitu</c:v>
                  </c:pt>
                  <c:pt idx="537">
                    <c:v>Medicinska i laboratorijska oprema</c:v>
                  </c:pt>
                  <c:pt idx="538">
                    <c:v>Instrumenti, uređaji i strojevi</c:v>
                  </c:pt>
                  <c:pt idx="539">
                    <c:v>Prijevozna sredstva</c:v>
                  </c:pt>
                  <c:pt idx="540">
                    <c:v>Prijevozna sredstva u cestovnom prometu</c:v>
                  </c:pt>
                  <c:pt idx="541">
                    <c:v>Rashodi za dodatna ulaganja na nefinancijskoj imovini</c:v>
                  </c:pt>
                  <c:pt idx="542">
                    <c:v>Dodatna ulaganja na građevinskim objektima</c:v>
                  </c:pt>
                  <c:pt idx="543">
                    <c:v>Dodatna ulaganja na građevinskim objektima</c:v>
                  </c:pt>
                  <c:pt idx="544">
                    <c:v>Ostali prihodi za posebne namjene</c:v>
                  </c:pt>
                  <c:pt idx="545">
                    <c:v>Rashodi za nabavu nefinancijske imovine</c:v>
                  </c:pt>
                  <c:pt idx="546">
                    <c:v>Rashodi za nabavu neproizvedene dugotrajne imovine</c:v>
                  </c:pt>
                  <c:pt idx="547">
                    <c:v>Nematerijalna imovina</c:v>
                  </c:pt>
                  <c:pt idx="548">
                    <c:v>Ostala prava</c:v>
                  </c:pt>
                  <c:pt idx="549">
                    <c:v>Rashodi za nabavu proizvedene dugotrajne imovine</c:v>
                  </c:pt>
                  <c:pt idx="550">
                    <c:v>Postrojenja i oprema</c:v>
                  </c:pt>
                  <c:pt idx="551">
                    <c:v>Uredska oprema i namještaj</c:v>
                  </c:pt>
                  <c:pt idx="552">
                    <c:v>Komunikacijska oprema</c:v>
                  </c:pt>
                  <c:pt idx="553">
                    <c:v>Oprema za održavanje i zaštitu</c:v>
                  </c:pt>
                  <c:pt idx="554">
                    <c:v>Medicinska i laboratorijska oprema</c:v>
                  </c:pt>
                  <c:pt idx="555">
                    <c:v>Instrumenti, uređaji i strojevi</c:v>
                  </c:pt>
                  <c:pt idx="556">
                    <c:v>Prijevozna sredstva</c:v>
                  </c:pt>
                  <c:pt idx="557">
                    <c:v>Prijevozna sredstva u cestovnom prometu</c:v>
                  </c:pt>
                  <c:pt idx="558">
                    <c:v>INFORMATIZACIJA</c:v>
                  </c:pt>
                  <c:pt idx="559">
                    <c:v>Opći prihodi i primici</c:v>
                  </c:pt>
                  <c:pt idx="560">
                    <c:v>Rashodi za nabavu nefinancijske imovine</c:v>
                  </c:pt>
                  <c:pt idx="561">
                    <c:v>Rashodi za nabavu neproizvedene dugotrajne imovine</c:v>
                  </c:pt>
                  <c:pt idx="562">
                    <c:v>Nematerijalna imovina</c:v>
                  </c:pt>
                  <c:pt idx="563">
                    <c:v>Licence</c:v>
                  </c:pt>
                  <c:pt idx="564">
                    <c:v>Ostala prava</c:v>
                  </c:pt>
                  <c:pt idx="565">
                    <c:v>Rashodi za nabavu proizvedene dugotrajne imovine</c:v>
                  </c:pt>
                  <c:pt idx="566">
                    <c:v>Postrojenja i oprema</c:v>
                  </c:pt>
                  <c:pt idx="567">
                    <c:v>Uredska oprema i namještaj</c:v>
                  </c:pt>
                  <c:pt idx="568">
                    <c:v>Nematerijalna proizvedena imovina</c:v>
                  </c:pt>
                  <c:pt idx="569">
                    <c:v>Ulaganja u računalne programe</c:v>
                  </c:pt>
                  <c:pt idx="570">
                    <c:v>Vlastiti prihodi</c:v>
                  </c:pt>
                  <c:pt idx="571">
                    <c:v>Rashodi za nabavu nefinancijske imovine</c:v>
                  </c:pt>
                  <c:pt idx="572">
                    <c:v>Rashodi za nabavu proizvedene dugotrajne imovine</c:v>
                  </c:pt>
                  <c:pt idx="573">
                    <c:v>Postrojenja i oprema</c:v>
                  </c:pt>
                  <c:pt idx="574">
                    <c:v>Uredska oprema i namještaj</c:v>
                  </c:pt>
                  <c:pt idx="575">
                    <c:v>Ostali prihodi za posebne namjene</c:v>
                  </c:pt>
                  <c:pt idx="576">
                    <c:v>Rashodi za nabavu nefinancijske imovine</c:v>
                  </c:pt>
                  <c:pt idx="577">
                    <c:v>Rashodi za nabavu proizvedene dugotrajne imovine</c:v>
                  </c:pt>
                  <c:pt idx="578">
                    <c:v>Postrojenja i oprema</c:v>
                  </c:pt>
                  <c:pt idx="579">
                    <c:v>Uredska oprema i namještaj</c:v>
                  </c:pt>
                  <c:pt idx="580">
                    <c:v>Nematerijalna proizvedena imovina</c:v>
                  </c:pt>
                  <c:pt idx="581">
                    <c:v>Ulaganja u računalne programe</c:v>
                  </c:pt>
                  <c:pt idx="582">
                    <c:v>SIT TEHNIKA ZAŠTITE BILJA</c:v>
                  </c:pt>
                  <c:pt idx="583">
                    <c:v>Opći prihodi i primici</c:v>
                  </c:pt>
                  <c:pt idx="584">
                    <c:v>Rashodi poslovanja</c:v>
                  </c:pt>
                  <c:pt idx="585">
                    <c:v>Materijalni rashodi</c:v>
                  </c:pt>
                  <c:pt idx="586">
                    <c:v>Rashodi za materijal i energiju</c:v>
                  </c:pt>
                  <c:pt idx="587">
                    <c:v>Uredski materijal i ostali materijalni rashodi</c:v>
                  </c:pt>
                  <c:pt idx="588">
                    <c:v>Materijal i sirovine</c:v>
                  </c:pt>
                  <c:pt idx="589">
                    <c:v>Rashodi za usluge</c:v>
                  </c:pt>
                  <c:pt idx="590">
                    <c:v>Usluge telefona, pošte i prijevoza</c:v>
                  </c:pt>
                  <c:pt idx="591">
                    <c:v>Usluge tekućeg i investicijskog održavanja</c:v>
                  </c:pt>
                  <c:pt idx="592">
                    <c:v>Zakupnine i najamnine</c:v>
                  </c:pt>
                  <c:pt idx="593">
                    <c:v>Intelektualne i osobne usluge</c:v>
                  </c:pt>
                  <c:pt idx="594">
                    <c:v>Ostale usluge</c:v>
                  </c:pt>
                  <c:pt idx="595">
                    <c:v>Rashodi za nabavu nefinancijske imovine</c:v>
                  </c:pt>
                  <c:pt idx="596">
                    <c:v>Rashodi za nabavu proizvedene dugotrajne imovine</c:v>
                  </c:pt>
                  <c:pt idx="597">
                    <c:v>Postrojenja i oprema</c:v>
                  </c:pt>
                  <c:pt idx="598">
                    <c:v>Instrumenti, uređaji i strojevi</c:v>
                  </c:pt>
                  <c:pt idx="599">
                    <c:v>POKUŠALIŠTA ZAVODA ZA VOĆARSTVO</c:v>
                  </c:pt>
                  <c:pt idx="600">
                    <c:v>Vlastiti prihodi</c:v>
                  </c:pt>
                  <c:pt idx="601">
                    <c:v>Rashodi poslovanja</c:v>
                  </c:pt>
                  <c:pt idx="602">
                    <c:v>Materijalni rashodi</c:v>
                  </c:pt>
                  <c:pt idx="603">
                    <c:v>Naknade troškova zaposlenima</c:v>
                  </c:pt>
                  <c:pt idx="604">
                    <c:v>Službena putovanja</c:v>
                  </c:pt>
                  <c:pt idx="605">
                    <c:v>Stručno usavršavanje zaposlenika</c:v>
                  </c:pt>
                  <c:pt idx="606">
                    <c:v>Rashodi za materijal i energiju</c:v>
                  </c:pt>
                  <c:pt idx="607">
                    <c:v>Uredski materijal i ostali materijalni rashodi</c:v>
                  </c:pt>
                  <c:pt idx="608">
                    <c:v>Materijal i sirovine</c:v>
                  </c:pt>
                  <c:pt idx="609">
                    <c:v>Energija</c:v>
                  </c:pt>
                  <c:pt idx="610">
                    <c:v>Materijal i dijelovi za tekuće i investicijsko održavanje</c:v>
                  </c:pt>
                  <c:pt idx="611">
                    <c:v>Sitni inventar i auto gume</c:v>
                  </c:pt>
                  <c:pt idx="612">
                    <c:v>Službena, radna i zaštitna odjeća i obuća</c:v>
                  </c:pt>
                  <c:pt idx="613">
                    <c:v>Rashodi za usluge</c:v>
                  </c:pt>
                  <c:pt idx="614">
                    <c:v>Usluge telefona, pošte i prijevoza</c:v>
                  </c:pt>
                  <c:pt idx="615">
                    <c:v>Usluge tekućeg i investicijskog održavanja</c:v>
                  </c:pt>
                  <c:pt idx="616">
                    <c:v>Komunalne usluge</c:v>
                  </c:pt>
                  <c:pt idx="617">
                    <c:v>Intelektualne i osobne usluge</c:v>
                  </c:pt>
                  <c:pt idx="618">
                    <c:v>Ostale usluge</c:v>
                  </c:pt>
                  <c:pt idx="619">
                    <c:v>Ostali nespomenuti rashodi poslovanja</c:v>
                  </c:pt>
                  <c:pt idx="620">
                    <c:v>Reprezentacija</c:v>
                  </c:pt>
                  <c:pt idx="621">
                    <c:v>Članarine i norme</c:v>
                  </c:pt>
                  <c:pt idx="622">
                    <c:v>Ostali nespomenuti rashodi poslovanja</c:v>
                  </c:pt>
                  <c:pt idx="623">
                    <c:v>Financijski rashodi</c:v>
                  </c:pt>
                  <c:pt idx="624">
                    <c:v>Ostali financijski rashodi</c:v>
                  </c:pt>
                  <c:pt idx="625">
                    <c:v>Zatezne kamate</c:v>
                  </c:pt>
                  <c:pt idx="626">
                    <c:v>Ostale pomoći</c:v>
                  </c:pt>
                  <c:pt idx="627">
                    <c:v>Rashodi poslovanja</c:v>
                  </c:pt>
                  <c:pt idx="628">
                    <c:v>Materijalni rashodi</c:v>
                  </c:pt>
                  <c:pt idx="629">
                    <c:v>Ostali nespomenuti rashodi poslovanja</c:v>
                  </c:pt>
                  <c:pt idx="630">
                    <c:v>Premije osiguranja</c:v>
                  </c:pt>
                  <c:pt idx="631">
                    <c:v>BILJNI GENETSKI IZVORI</c:v>
                  </c:pt>
                  <c:pt idx="632">
                    <c:v>Opći prihodi i primici</c:v>
                  </c:pt>
                  <c:pt idx="633">
                    <c:v>Rashodi poslovanja</c:v>
                  </c:pt>
                  <c:pt idx="634">
                    <c:v>Materijalni rashodi</c:v>
                  </c:pt>
                  <c:pt idx="635">
                    <c:v>Rashodi za materijal i energiju</c:v>
                  </c:pt>
                  <c:pt idx="636">
                    <c:v>Uredski materijal i ostali materijalni rashodi</c:v>
                  </c:pt>
                  <c:pt idx="637">
                    <c:v>Materijal i sirovine</c:v>
                  </c:pt>
                  <c:pt idx="638">
                    <c:v>Energija</c:v>
                  </c:pt>
                  <c:pt idx="639">
                    <c:v>Ostale pomoći</c:v>
                  </c:pt>
                  <c:pt idx="640">
                    <c:v>Rashodi poslovanja</c:v>
                  </c:pt>
                  <c:pt idx="641">
                    <c:v>Materijalni rashodi</c:v>
                  </c:pt>
                  <c:pt idx="642">
                    <c:v>Naknade troškova zaposlenima</c:v>
                  </c:pt>
                  <c:pt idx="643">
                    <c:v>Službena putovanja</c:v>
                  </c:pt>
                  <c:pt idx="644">
                    <c:v>Stručno usavršavanje zaposlenika</c:v>
                  </c:pt>
                  <c:pt idx="645">
                    <c:v>Rashodi za materijal i energiju</c:v>
                  </c:pt>
                  <c:pt idx="646">
                    <c:v>Uredski materijal i ostali materijalni rashodi</c:v>
                  </c:pt>
                  <c:pt idx="647">
                    <c:v>Materijal i sirovine</c:v>
                  </c:pt>
                  <c:pt idx="648">
                    <c:v>Sitni inventar i auto gume</c:v>
                  </c:pt>
                  <c:pt idx="649">
                    <c:v>Rashodi za usluge</c:v>
                  </c:pt>
                  <c:pt idx="650">
                    <c:v>Usluge tekućeg i investicijskog održavanja</c:v>
                  </c:pt>
                  <c:pt idx="651">
                    <c:v>Intelektualne i osobne usluge</c:v>
                  </c:pt>
                  <c:pt idx="652">
                    <c:v>Računalne usluge</c:v>
                  </c:pt>
                  <c:pt idx="653">
                    <c:v>Ostale usluge</c:v>
                  </c:pt>
                  <c:pt idx="654">
                    <c:v>Rashodi za nabavu nefinancijske imovine</c:v>
                  </c:pt>
                  <c:pt idx="655">
                    <c:v>Rashodi za nabavu proizvedene dugotrajne imovine</c:v>
                  </c:pt>
                  <c:pt idx="656">
                    <c:v>Postrojenja i oprema</c:v>
                  </c:pt>
                  <c:pt idx="657">
                    <c:v>Uredska oprema i namještaj</c:v>
                  </c:pt>
                  <c:pt idx="658">
                    <c:v>Medicinska i laboratorijska oprema</c:v>
                  </c:pt>
                  <c:pt idx="659">
                    <c:v>Instrumenti, uređaji i strojevi</c:v>
                  </c:pt>
                  <c:pt idx="660">
                    <c:v>Uređaji, strojevi i oprema za ostale namjene</c:v>
                  </c:pt>
                  <c:pt idx="661">
                    <c:v>Prijevozna sredstva</c:v>
                  </c:pt>
                  <c:pt idx="662">
                    <c:v>Prijevozna sredstva u cestovnom prometu</c:v>
                  </c:pt>
                  <c:pt idx="663">
                    <c:v>ISTRAŽIVANJE I RAZVOJ U SEKTORU VOĆA I POVRĆA</c:v>
                  </c:pt>
                  <c:pt idx="664">
                    <c:v>Opći prihodi i primici</c:v>
                  </c:pt>
                  <c:pt idx="665">
                    <c:v>Rashodi poslovanja</c:v>
                  </c:pt>
                  <c:pt idx="666">
                    <c:v>Rashodi za zaposlene</c:v>
                  </c:pt>
                  <c:pt idx="667">
                    <c:v>Plaće (Bruto)</c:v>
                  </c:pt>
                  <c:pt idx="668">
                    <c:v>Plaće za redovan rad</c:v>
                  </c:pt>
                  <c:pt idx="669">
                    <c:v>Doprinosi na plaće</c:v>
                  </c:pt>
                  <c:pt idx="670">
                    <c:v>Doprinosi za obvezno zdravstveno osiguranje</c:v>
                  </c:pt>
                  <c:pt idx="671">
                    <c:v>Materijalni rashodi</c:v>
                  </c:pt>
                  <c:pt idx="672">
                    <c:v>Naknade troškova zaposlenima</c:v>
                  </c:pt>
                  <c:pt idx="673">
                    <c:v>Službena putovanja</c:v>
                  </c:pt>
                  <c:pt idx="674">
                    <c:v>Stručno usavršavanje zaposlenika</c:v>
                  </c:pt>
                  <c:pt idx="675">
                    <c:v>Rashodi za materijal i energiju</c:v>
                  </c:pt>
                  <c:pt idx="676">
                    <c:v>Uredski materijal i ostali materijalni rashodi</c:v>
                  </c:pt>
                  <c:pt idx="677">
                    <c:v>Materijal i sirovine</c:v>
                  </c:pt>
                  <c:pt idx="678">
                    <c:v>Energija</c:v>
                  </c:pt>
                  <c:pt idx="679">
                    <c:v>Materijal i dijelovi za tekuće i investicijsko održavanje</c:v>
                  </c:pt>
                  <c:pt idx="680">
                    <c:v>Sitni inventar i auto gume</c:v>
                  </c:pt>
                  <c:pt idx="681">
                    <c:v>Službena, radna i zaštitna odjeća i obuća</c:v>
                  </c:pt>
                  <c:pt idx="682">
                    <c:v>Rashodi za usluge</c:v>
                  </c:pt>
                  <c:pt idx="683">
                    <c:v>Usluge telefona, pošte i prijevoza</c:v>
                  </c:pt>
                  <c:pt idx="684">
                    <c:v>Usluge tekućeg i investicijskog održavanja</c:v>
                  </c:pt>
                  <c:pt idx="685">
                    <c:v>Komunalne usluge</c:v>
                  </c:pt>
                  <c:pt idx="686">
                    <c:v>Zakupnine i najamnine</c:v>
                  </c:pt>
                  <c:pt idx="687">
                    <c:v>Intelektualne i osobne usluge</c:v>
                  </c:pt>
                  <c:pt idx="688">
                    <c:v>Računalne usluge</c:v>
                  </c:pt>
                  <c:pt idx="689">
                    <c:v>Ostale usluge</c:v>
                  </c:pt>
                  <c:pt idx="690">
                    <c:v>Ostali nespomenuti rashodi poslovanja</c:v>
                  </c:pt>
                  <c:pt idx="691">
                    <c:v>Premije osiguranja</c:v>
                  </c:pt>
                  <c:pt idx="692">
                    <c:v>Rashodi za nabavu nefinancijske imovine</c:v>
                  </c:pt>
                  <c:pt idx="693">
                    <c:v>Rashodi za nabavu proizvedene dugotrajne imovine</c:v>
                  </c:pt>
                  <c:pt idx="694">
                    <c:v>Građevinski objekti</c:v>
                  </c:pt>
                  <c:pt idx="695">
                    <c:v>Ostali građevinski objekti</c:v>
                  </c:pt>
                  <c:pt idx="696">
                    <c:v>IDRISK EFSA GRANT (PORTUGAL)</c:v>
                  </c:pt>
                  <c:pt idx="697">
                    <c:v>Pomoći EU</c:v>
                  </c:pt>
                  <c:pt idx="698">
                    <c:v>Rashodi poslovanja</c:v>
                  </c:pt>
                  <c:pt idx="699">
                    <c:v>Materijalni rashodi</c:v>
                  </c:pt>
                  <c:pt idx="700">
                    <c:v>Naknade troškova zaposlenima</c:v>
                  </c:pt>
                  <c:pt idx="701">
                    <c:v>Službena putovanja</c:v>
                  </c:pt>
                  <c:pt idx="702">
                    <c:v>Rashodi za materijal i energiju</c:v>
                  </c:pt>
                  <c:pt idx="703">
                    <c:v>Uredski materijal i ostali materijalni rashodi</c:v>
                  </c:pt>
                  <c:pt idx="704">
                    <c:v>Rashodi za usluge</c:v>
                  </c:pt>
                  <c:pt idx="705">
                    <c:v>Zakupnine i najamnine</c:v>
                  </c:pt>
                  <c:pt idx="706">
                    <c:v>Intelektualne i osobne usluge</c:v>
                  </c:pt>
                  <c:pt idx="707">
                    <c:v>Ostale usluge</c:v>
                  </c:pt>
                  <c:pt idx="708">
                    <c:v>Ostali nespomenuti rashodi poslovanja</c:v>
                  </c:pt>
                  <c:pt idx="709">
                    <c:v>Reprezentacija</c:v>
                  </c:pt>
                  <c:pt idx="710">
                    <c:v>Rashodi za nabavu nefinancijske imovine</c:v>
                  </c:pt>
                  <c:pt idx="711">
                    <c:v>Rashodi za nabavu proizvedene dugotrajne imovine</c:v>
                  </c:pt>
                  <c:pt idx="712">
                    <c:v>Postrojenja i oprema</c:v>
                  </c:pt>
                  <c:pt idx="713">
                    <c:v>Uredska oprema i namještaj</c:v>
                  </c:pt>
                  <c:pt idx="714">
                    <c:v>KONTAKTNA TOČKA EUROPSKE AGENCIJE ZA SIGURNOST HRANE</c:v>
                  </c:pt>
                  <c:pt idx="715">
                    <c:v>Pomoći EU</c:v>
                  </c:pt>
                  <c:pt idx="716">
                    <c:v>Rashodi poslovanja</c:v>
                  </c:pt>
                  <c:pt idx="717">
                    <c:v>Rashodi za zaposlene</c:v>
                  </c:pt>
                  <c:pt idx="718">
                    <c:v>Plaće (Bruto)</c:v>
                  </c:pt>
                  <c:pt idx="719">
                    <c:v>Plaće za redovan rad</c:v>
                  </c:pt>
                  <c:pt idx="720">
                    <c:v>Ostali rashodi za zaposlene</c:v>
                  </c:pt>
                  <c:pt idx="721">
                    <c:v>Ostali rashodi za zaposlene</c:v>
                  </c:pt>
                  <c:pt idx="722">
                    <c:v>Doprinosi na plaće</c:v>
                  </c:pt>
                  <c:pt idx="723">
                    <c:v>Doprinosi za obvezno zdravstveno osiguranje</c:v>
                  </c:pt>
                  <c:pt idx="724">
                    <c:v>Materijalni rashodi</c:v>
                  </c:pt>
                  <c:pt idx="725">
                    <c:v>Naknade troškova zaposlenima</c:v>
                  </c:pt>
                  <c:pt idx="726">
                    <c:v>Službena putovanja</c:v>
                  </c:pt>
                  <c:pt idx="727">
                    <c:v>Naknade za prijevoz, za rad na terenu i odvojeni život</c:v>
                  </c:pt>
                  <c:pt idx="728">
                    <c:v>Stručno usavršavanje zaposlenika</c:v>
                  </c:pt>
                  <c:pt idx="729">
                    <c:v>Rashodi za materijal i energiju</c:v>
                  </c:pt>
                  <c:pt idx="730">
                    <c:v>Uredski materijal i ostali materijalni rashodi</c:v>
                  </c:pt>
                  <c:pt idx="731">
                    <c:v>Sitni inventar i auto gume</c:v>
                  </c:pt>
                  <c:pt idx="732">
                    <c:v>Rashodi za usluge</c:v>
                  </c:pt>
                  <c:pt idx="733">
                    <c:v>Usluge telefona, pošte i prijevoza</c:v>
                  </c:pt>
                  <c:pt idx="734">
                    <c:v>Usluge tekućeg i investicijskog održavanja</c:v>
                  </c:pt>
                  <c:pt idx="735">
                    <c:v>Usluge promidžbe i informiranja</c:v>
                  </c:pt>
                  <c:pt idx="736">
                    <c:v>Zakupnine i najamnine</c:v>
                  </c:pt>
                  <c:pt idx="737">
                    <c:v>Zdravstvene i veterinarske usluge</c:v>
                  </c:pt>
                  <c:pt idx="738">
                    <c:v>Intelektualne i osobne usluge</c:v>
                  </c:pt>
                  <c:pt idx="739">
                    <c:v>Računalne usluge</c:v>
                  </c:pt>
                  <c:pt idx="740">
                    <c:v>Ostale usluge</c:v>
                  </c:pt>
                  <c:pt idx="741">
                    <c:v>Ostali nespomenuti rashodi poslovanja</c:v>
                  </c:pt>
                  <c:pt idx="742">
                    <c:v>Reprezentacija</c:v>
                  </c:pt>
                  <c:pt idx="743">
                    <c:v>Rashodi za nabavu nefinancijske imovine</c:v>
                  </c:pt>
                  <c:pt idx="744">
                    <c:v>Rashodi za nabavu neproizvedene dugotrajne imovine</c:v>
                  </c:pt>
                  <c:pt idx="745">
                    <c:v>Nematerijalna imovina</c:v>
                  </c:pt>
                  <c:pt idx="746">
                    <c:v>Licence</c:v>
                  </c:pt>
                  <c:pt idx="747">
                    <c:v>Rashodi za nabavu proizvedene dugotrajne imovine</c:v>
                  </c:pt>
                  <c:pt idx="748">
                    <c:v>Postrojenja i oprema</c:v>
                  </c:pt>
                  <c:pt idx="749">
                    <c:v>Uredska oprema i namještaj</c:v>
                  </c:pt>
                  <c:pt idx="750">
                    <c:v>Nematerijalna proizvedena imovina</c:v>
                  </c:pt>
                  <c:pt idx="751">
                    <c:v>Ulaganja u računalne programe</c:v>
                  </c:pt>
                  <c:pt idx="752">
                    <c:v>PROGRAM SURADNJE MAĐARSKA-HRVATSKA - INTERREG - PREKOGRANIČNA VINSKA TURA</c:v>
                  </c:pt>
                  <c:pt idx="753">
                    <c:v>Sredstva učešća za pomoći</c:v>
                  </c:pt>
                  <c:pt idx="754">
                    <c:v>Rashodi poslovanja</c:v>
                  </c:pt>
                  <c:pt idx="755">
                    <c:v>Rashodi za zaposlene</c:v>
                  </c:pt>
                  <c:pt idx="756">
                    <c:v>Plaće (Bruto)</c:v>
                  </c:pt>
                  <c:pt idx="757">
                    <c:v>Plaće za redovan rad</c:v>
                  </c:pt>
                  <c:pt idx="758">
                    <c:v>Doprinosi na plaće</c:v>
                  </c:pt>
                  <c:pt idx="759">
                    <c:v>Doprinosi za obvezno zdravstveno osiguranje</c:v>
                  </c:pt>
                  <c:pt idx="760">
                    <c:v>Materijalni rashodi</c:v>
                  </c:pt>
                  <c:pt idx="761">
                    <c:v>Naknade troškova zaposlenima</c:v>
                  </c:pt>
                  <c:pt idx="762">
                    <c:v>Službena putovanja</c:v>
                  </c:pt>
                  <c:pt idx="763">
                    <c:v>Naknade za prijevoz, za rad na terenu i odvojeni život</c:v>
                  </c:pt>
                  <c:pt idx="764">
                    <c:v>Rashodi za materijal i energiju</c:v>
                  </c:pt>
                  <c:pt idx="765">
                    <c:v>Uredski materijal i ostali materijalni rashodi</c:v>
                  </c:pt>
                  <c:pt idx="766">
                    <c:v>Energija</c:v>
                  </c:pt>
                  <c:pt idx="767">
                    <c:v>Rashodi za usluge</c:v>
                  </c:pt>
                  <c:pt idx="768">
                    <c:v>Usluge telefona, pošte i prijevoza</c:v>
                  </c:pt>
                  <c:pt idx="769">
                    <c:v>Usluge promidžbe i informiranja</c:v>
                  </c:pt>
                  <c:pt idx="770">
                    <c:v>Intelektualne i osobne usluge</c:v>
                  </c:pt>
                  <c:pt idx="771">
                    <c:v>Ostale usluge</c:v>
                  </c:pt>
                  <c:pt idx="772">
                    <c:v>Ostali nespomenuti rashodi poslovanja</c:v>
                  </c:pt>
                  <c:pt idx="773">
                    <c:v>Reprezentacija</c:v>
                  </c:pt>
                  <c:pt idx="774">
                    <c:v>Pomoći EU</c:v>
                  </c:pt>
                  <c:pt idx="775">
                    <c:v>Rashodi poslovanja</c:v>
                  </c:pt>
                  <c:pt idx="776">
                    <c:v>Ostali rashodi</c:v>
                  </c:pt>
                  <c:pt idx="777">
                    <c:v>Tekuće donacije</c:v>
                  </c:pt>
                  <c:pt idx="778">
                    <c:v>Tekuće donacije iz EU sredstava</c:v>
                  </c:pt>
                  <c:pt idx="779">
                    <c:v>Ostale refundacije iz sredstava EU</c:v>
                  </c:pt>
                  <c:pt idx="780">
                    <c:v>Rashodi poslovanja</c:v>
                  </c:pt>
                  <c:pt idx="781">
                    <c:v>Rashodi za zaposlene</c:v>
                  </c:pt>
                  <c:pt idx="782">
                    <c:v>Plaće (Bruto)</c:v>
                  </c:pt>
                  <c:pt idx="783">
                    <c:v>Plaće za redovan rad</c:v>
                  </c:pt>
                  <c:pt idx="784">
                    <c:v>Doprinosi na plaće</c:v>
                  </c:pt>
                  <c:pt idx="785">
                    <c:v>Doprinosi za obvezno zdravstveno osiguranje</c:v>
                  </c:pt>
                  <c:pt idx="786">
                    <c:v>Materijalni rashodi</c:v>
                  </c:pt>
                  <c:pt idx="787">
                    <c:v>Naknade troškova zaposlenima</c:v>
                  </c:pt>
                  <c:pt idx="788">
                    <c:v>Službena putovanja</c:v>
                  </c:pt>
                  <c:pt idx="789">
                    <c:v>Naknade za prijevoz, za rad na terenu i odvojeni život</c:v>
                  </c:pt>
                  <c:pt idx="790">
                    <c:v>Rashodi za materijal i energiju</c:v>
                  </c:pt>
                  <c:pt idx="791">
                    <c:v>Uredski materijal i ostali materijalni rashodi</c:v>
                  </c:pt>
                  <c:pt idx="792">
                    <c:v>Energija</c:v>
                  </c:pt>
                  <c:pt idx="793">
                    <c:v>Rashodi za usluge</c:v>
                  </c:pt>
                  <c:pt idx="794">
                    <c:v>Usluge telefona, pošte i prijevoza</c:v>
                  </c:pt>
                  <c:pt idx="795">
                    <c:v>Usluge promidžbe i informiranja</c:v>
                  </c:pt>
                  <c:pt idx="796">
                    <c:v>Intelektualne i osobne usluge</c:v>
                  </c:pt>
                  <c:pt idx="797">
                    <c:v>Ostale usluge</c:v>
                  </c:pt>
                  <c:pt idx="798">
                    <c:v>Ostali nespomenuti rashodi poslovanja</c:v>
                  </c:pt>
                  <c:pt idx="799">
                    <c:v>Reprezentacija</c:v>
                  </c:pt>
                  <c:pt idx="800">
                    <c:v>Pomoći dane u inozemstvo i unutar općeg proračuna</c:v>
                  </c:pt>
                  <c:pt idx="801">
                    <c:v>Pomoći temeljem prijenosa EU sredstava</c:v>
                  </c:pt>
                  <c:pt idx="802">
                    <c:v>Tekuće pomoći temeljem prijenosa EU sredstava</c:v>
                  </c:pt>
                  <c:pt idx="803">
                    <c:v>OPTIMIZACIJA GOSPODARENJA TLOM - AGROEKOTEH</c:v>
                  </c:pt>
                  <c:pt idx="804">
                    <c:v>Ostale pomoći</c:v>
                  </c:pt>
                  <c:pt idx="805">
                    <c:v>Rashodi poslovanja</c:v>
                  </c:pt>
                  <c:pt idx="806">
                    <c:v>Rashodi za zaposlene</c:v>
                  </c:pt>
                  <c:pt idx="807">
                    <c:v>Plaće (Bruto)</c:v>
                  </c:pt>
                  <c:pt idx="808">
                    <c:v>Plaće za redovan rad</c:v>
                  </c:pt>
                  <c:pt idx="809">
                    <c:v>Doprinosi na plaće</c:v>
                  </c:pt>
                  <c:pt idx="810">
                    <c:v>Doprinosi za obvezno zdravstveno osiguranje</c:v>
                  </c:pt>
                  <c:pt idx="811">
                    <c:v>Materijalni rashodi</c:v>
                  </c:pt>
                  <c:pt idx="812">
                    <c:v>Naknade troškova zaposlenima</c:v>
                  </c:pt>
                  <c:pt idx="813">
                    <c:v>Službena putovanja</c:v>
                  </c:pt>
                  <c:pt idx="814">
                    <c:v>Stručno usavršavanje zaposlenika</c:v>
                  </c:pt>
                  <c:pt idx="815">
                    <c:v>Rashodi za materijal i energiju</c:v>
                  </c:pt>
                  <c:pt idx="816">
                    <c:v>Energija</c:v>
                  </c:pt>
                  <c:pt idx="817">
                    <c:v>Rashodi za usluge</c:v>
                  </c:pt>
                  <c:pt idx="818">
                    <c:v>Usluge promidžbe i informiranja</c:v>
                  </c:pt>
                  <c:pt idx="819">
                    <c:v>Intelektualne i osobne usluge</c:v>
                  </c:pt>
                  <c:pt idx="820">
                    <c:v>Ostale usluge</c:v>
                  </c:pt>
                  <c:pt idx="821">
                    <c:v>Ostali nespomenuti rashodi poslovanja</c:v>
                  </c:pt>
                  <c:pt idx="822">
                    <c:v>Reprezentacija</c:v>
                  </c:pt>
                  <c:pt idx="823">
                    <c:v>Europski fond za regionalni razvoj (EFRR)</c:v>
                  </c:pt>
                  <c:pt idx="824">
                    <c:v>Rashodi poslovanja</c:v>
                  </c:pt>
                  <c:pt idx="825">
                    <c:v>Rashodi za zaposlene</c:v>
                  </c:pt>
                  <c:pt idx="826">
                    <c:v>Plaće (Bruto)</c:v>
                  </c:pt>
                  <c:pt idx="827">
                    <c:v>Plaće za redovan rad</c:v>
                  </c:pt>
                  <c:pt idx="828">
                    <c:v>Doprinosi na plaće</c:v>
                  </c:pt>
                  <c:pt idx="829">
                    <c:v>Doprinosi za obvezno zdravstveno osiguranje</c:v>
                  </c:pt>
                  <c:pt idx="830">
                    <c:v>Materijalni rashodi</c:v>
                  </c:pt>
                  <c:pt idx="831">
                    <c:v>Naknade troškova zaposlenima</c:v>
                  </c:pt>
                  <c:pt idx="832">
                    <c:v>Službena putovanja</c:v>
                  </c:pt>
                  <c:pt idx="833">
                    <c:v>Stručno usavršavanje zaposlenika</c:v>
                  </c:pt>
                  <c:pt idx="834">
                    <c:v>Rashodi za materijal i energiju</c:v>
                  </c:pt>
                  <c:pt idx="835">
                    <c:v>Uredski materijal i ostali materijalni rashodi</c:v>
                  </c:pt>
                  <c:pt idx="836">
                    <c:v>Energija</c:v>
                  </c:pt>
                  <c:pt idx="837">
                    <c:v>Rashodi za usluge</c:v>
                  </c:pt>
                  <c:pt idx="838">
                    <c:v>Usluge telefona, pošte i prijevoza</c:v>
                  </c:pt>
                  <c:pt idx="839">
                    <c:v>Usluge promidžbe i informiranja</c:v>
                  </c:pt>
                  <c:pt idx="840">
                    <c:v>Intelektualne i osobne usluge</c:v>
                  </c:pt>
                  <c:pt idx="841">
                    <c:v>Ostale usluge</c:v>
                  </c:pt>
                  <c:pt idx="842">
                    <c:v>Ostali nespomenuti rashodi poslovanja</c:v>
                  </c:pt>
                  <c:pt idx="843">
                    <c:v>Reprezentacija</c:v>
                  </c:pt>
                  <c:pt idx="844">
                    <c:v>Rashodi za nabavu nefinancijske imovine</c:v>
                  </c:pt>
                  <c:pt idx="845">
                    <c:v>Rashodi za nabavu proizvedene dugotrajne imovine</c:v>
                  </c:pt>
                  <c:pt idx="846">
                    <c:v>Postrojenja i oprema</c:v>
                  </c:pt>
                  <c:pt idx="847">
                    <c:v>Medicinska i laboratorijska oprema</c:v>
                  </c:pt>
                  <c:pt idx="848">
                    <c:v>Instrumenti, uređaji i strojevi</c:v>
                  </c:pt>
                  <c:pt idx="849">
                    <c:v>PRILAGODBA VINOGRADARSKIH ZONA RH KLIMATSKIM PROMJENAMA - CROVIZONE</c:v>
                  </c:pt>
                  <c:pt idx="850">
                    <c:v>Ostale pomoći</c:v>
                  </c:pt>
                  <c:pt idx="851">
                    <c:v>Rashodi poslovanja</c:v>
                  </c:pt>
                  <c:pt idx="852">
                    <c:v>Rashodi za zaposlene</c:v>
                  </c:pt>
                  <c:pt idx="853">
                    <c:v>Plaće (Bruto)</c:v>
                  </c:pt>
                  <c:pt idx="854">
                    <c:v>Plaće za redovan rad</c:v>
                  </c:pt>
                  <c:pt idx="855">
                    <c:v>Doprinosi na plaće</c:v>
                  </c:pt>
                  <c:pt idx="856">
                    <c:v>Doprinosi za obvezno zdravstveno osiguranje</c:v>
                  </c:pt>
                  <c:pt idx="857">
                    <c:v>Materijalni rashodi</c:v>
                  </c:pt>
                  <c:pt idx="858">
                    <c:v>Naknade troškova zaposlenima</c:v>
                  </c:pt>
                  <c:pt idx="859">
                    <c:v>Službena putovanja</c:v>
                  </c:pt>
                  <c:pt idx="860">
                    <c:v>Stručno usavršavanje zaposlenika</c:v>
                  </c:pt>
                  <c:pt idx="861">
                    <c:v>Rashodi za materijal i energiju</c:v>
                  </c:pt>
                  <c:pt idx="862">
                    <c:v>Energija</c:v>
                  </c:pt>
                  <c:pt idx="863">
                    <c:v>Rashodi za usluge</c:v>
                  </c:pt>
                  <c:pt idx="864">
                    <c:v>Usluge promidžbe i informiranja</c:v>
                  </c:pt>
                  <c:pt idx="865">
                    <c:v>Zdravstvene i veterinarske usluge</c:v>
                  </c:pt>
                  <c:pt idx="866">
                    <c:v>Ostale usluge</c:v>
                  </c:pt>
                  <c:pt idx="867">
                    <c:v>Europski fond za regionalni razvoj (EFRR)</c:v>
                  </c:pt>
                  <c:pt idx="868">
                    <c:v>Rashodi poslovanja</c:v>
                  </c:pt>
                  <c:pt idx="869">
                    <c:v>Rashodi za zaposlene</c:v>
                  </c:pt>
                  <c:pt idx="870">
                    <c:v>Plaće (Bruto)</c:v>
                  </c:pt>
                  <c:pt idx="871">
                    <c:v>Plaće za redovan rad</c:v>
                  </c:pt>
                  <c:pt idx="872">
                    <c:v>Doprinosi na plaće</c:v>
                  </c:pt>
                  <c:pt idx="873">
                    <c:v>Doprinosi za obvezno zdravstveno osiguranje</c:v>
                  </c:pt>
                  <c:pt idx="874">
                    <c:v>Materijalni rashodi</c:v>
                  </c:pt>
                  <c:pt idx="875">
                    <c:v>Naknade troškova zaposlenima</c:v>
                  </c:pt>
                  <c:pt idx="876">
                    <c:v>Službena putovanja</c:v>
                  </c:pt>
                  <c:pt idx="877">
                    <c:v>Stručno usavršavanje zaposlenika</c:v>
                  </c:pt>
                  <c:pt idx="878">
                    <c:v>Rashodi za materijal i energiju</c:v>
                  </c:pt>
                  <c:pt idx="879">
                    <c:v>Energija</c:v>
                  </c:pt>
                  <c:pt idx="880">
                    <c:v>Rashodi za usluge</c:v>
                  </c:pt>
                  <c:pt idx="881">
                    <c:v>Usluge promidžbe i informiranja</c:v>
                  </c:pt>
                  <c:pt idx="882">
                    <c:v>Zdravstvene i veterinarske usluge</c:v>
                  </c:pt>
                  <c:pt idx="883">
                    <c:v>Ostale usluge</c:v>
                  </c:pt>
                  <c:pt idx="884">
                    <c:v>Ostali nespomenuti rashodi poslovanja</c:v>
                  </c:pt>
                  <c:pt idx="885">
                    <c:v>Reprezentacija</c:v>
                  </c:pt>
                  <c:pt idx="886">
                    <c:v>GENETSKA OTPORNOST JABUKE NA TOPLINSKI I SUŠNI STRES - APPLERESIST</c:v>
                  </c:pt>
                  <c:pt idx="887">
                    <c:v>Ostale pomoći</c:v>
                  </c:pt>
                  <c:pt idx="888">
                    <c:v>Rashodi poslovanja</c:v>
                  </c:pt>
                  <c:pt idx="889">
                    <c:v>Materijalni rashodi</c:v>
                  </c:pt>
                  <c:pt idx="890">
                    <c:v>Naknade troškova zaposlenima</c:v>
                  </c:pt>
                  <c:pt idx="891">
                    <c:v>Službena putovanja</c:v>
                  </c:pt>
                  <c:pt idx="892">
                    <c:v>Stručno usavršavanje zaposlenika</c:v>
                  </c:pt>
                  <c:pt idx="893">
                    <c:v>Rashodi za materijal i energiju</c:v>
                  </c:pt>
                  <c:pt idx="894">
                    <c:v>Uredski materijal i ostali materijalni rashodi</c:v>
                  </c:pt>
                  <c:pt idx="895">
                    <c:v>Energija</c:v>
                  </c:pt>
                  <c:pt idx="896">
                    <c:v>Rashodi za usluge</c:v>
                  </c:pt>
                  <c:pt idx="897">
                    <c:v>Usluge promidžbe i informiranja</c:v>
                  </c:pt>
                  <c:pt idx="898">
                    <c:v>Zdravstvene i veterinarske usluge</c:v>
                  </c:pt>
                  <c:pt idx="899">
                    <c:v>Ostale usluge</c:v>
                  </c:pt>
                  <c:pt idx="900">
                    <c:v>Europski fond za regionalni razvoj (EFRR)</c:v>
                  </c:pt>
                  <c:pt idx="901">
                    <c:v>Rashodi poslovanja</c:v>
                  </c:pt>
                  <c:pt idx="902">
                    <c:v>Rashodi za zaposlene</c:v>
                  </c:pt>
                  <c:pt idx="903">
                    <c:v>Plaće (Bruto)</c:v>
                  </c:pt>
                  <c:pt idx="904">
                    <c:v>Plaće za redovan rad</c:v>
                  </c:pt>
                  <c:pt idx="905">
                    <c:v>Doprinosi na plaće</c:v>
                  </c:pt>
                  <c:pt idx="906">
                    <c:v>Doprinosi za obvezno zdravstveno osiguranje</c:v>
                  </c:pt>
                  <c:pt idx="907">
                    <c:v>Materijalni rashodi</c:v>
                  </c:pt>
                  <c:pt idx="908">
                    <c:v>Naknade troškova zaposlenima</c:v>
                  </c:pt>
                  <c:pt idx="909">
                    <c:v>Službena putovanja</c:v>
                  </c:pt>
                  <c:pt idx="910">
                    <c:v>Stručno usavršavanje zaposlenika</c:v>
                  </c:pt>
                  <c:pt idx="911">
                    <c:v>Rashodi za materijal i energiju</c:v>
                  </c:pt>
                  <c:pt idx="912">
                    <c:v>Uredski materijal i ostali materijalni rashodi</c:v>
                  </c:pt>
                  <c:pt idx="913">
                    <c:v>Energija</c:v>
                  </c:pt>
                  <c:pt idx="914">
                    <c:v>Rashodi za usluge</c:v>
                  </c:pt>
                  <c:pt idx="915">
                    <c:v>Usluge promidžbe i informiranja</c:v>
                  </c:pt>
                  <c:pt idx="916">
                    <c:v>Zdravstvene i veterinarske usluge</c:v>
                  </c:pt>
                  <c:pt idx="917">
                    <c:v>Ostale usluge</c:v>
                  </c:pt>
                </c:lvl>
                <c:lvl>
                  <c:pt idx="0">
                    <c:v>Ukupni rezultat</c:v>
                  </c:pt>
                  <c:pt idx="1">
                    <c:v>- 06035</c:v>
                  </c:pt>
                  <c:pt idx="2">
                    <c:v>- 11 </c:v>
                  </c:pt>
                  <c:pt idx="3">
                    <c:v>- 12 </c:v>
                  </c:pt>
                  <c:pt idx="4">
                    <c:v>- 31</c:v>
                  </c:pt>
                  <c:pt idx="5">
                    <c:v>- 43 </c:v>
                  </c:pt>
                  <c:pt idx="6">
                    <c:v>- 51 </c:v>
                  </c:pt>
                  <c:pt idx="7">
                    <c:v>- 52 </c:v>
                  </c:pt>
                  <c:pt idx="8">
                    <c:v>- 559</c:v>
                  </c:pt>
                  <c:pt idx="9">
                    <c:v>- 563 </c:v>
                  </c:pt>
                  <c:pt idx="10">
                    <c:v>- 581</c:v>
                  </c:pt>
                  <c:pt idx="11">
                    <c:v>- 30</c:v>
                  </c:pt>
                  <c:pt idx="12">
                    <c:v>- 3001</c:v>
                  </c:pt>
                  <c:pt idx="13">
                    <c:v>- 3002</c:v>
                  </c:pt>
                  <c:pt idx="14">
                    <c:v>- 3003</c:v>
                  </c:pt>
                  <c:pt idx="15">
                    <c:v>- A815014 </c:v>
                  </c:pt>
                  <c:pt idx="16">
                    <c:v>- 51 </c:v>
                  </c:pt>
                  <c:pt idx="17">
                    <c:v>- 3</c:v>
                  </c:pt>
                  <c:pt idx="18">
                    <c:v>- 32</c:v>
                  </c:pt>
                  <c:pt idx="19">
                    <c:v>- 321</c:v>
                  </c:pt>
                  <c:pt idx="20">
                    <c:v>- 3211</c:v>
                  </c:pt>
                  <c:pt idx="21">
                    <c:v>- 322</c:v>
                  </c:pt>
                  <c:pt idx="22">
                    <c:v>- 3221</c:v>
                  </c:pt>
                  <c:pt idx="23">
                    <c:v>- 323</c:v>
                  </c:pt>
                  <c:pt idx="24">
                    <c:v>- 3231</c:v>
                  </c:pt>
                  <c:pt idx="25">
                    <c:v>- 3237</c:v>
                  </c:pt>
                  <c:pt idx="26">
                    <c:v>- 3238</c:v>
                  </c:pt>
                  <c:pt idx="27">
                    <c:v>- 3239</c:v>
                  </c:pt>
                  <c:pt idx="28">
                    <c:v>- 329</c:v>
                  </c:pt>
                  <c:pt idx="29">
                    <c:v>- 3299</c:v>
                  </c:pt>
                  <c:pt idx="30">
                    <c:v>- 4</c:v>
                  </c:pt>
                  <c:pt idx="31">
                    <c:v>- 42</c:v>
                  </c:pt>
                  <c:pt idx="32">
                    <c:v>- 422</c:v>
                  </c:pt>
                  <c:pt idx="33">
                    <c:v>- 4221</c:v>
                  </c:pt>
                  <c:pt idx="34">
                    <c:v>- A815015 </c:v>
                  </c:pt>
                  <c:pt idx="35">
                    <c:v>- 11 </c:v>
                  </c:pt>
                  <c:pt idx="36">
                    <c:v>- 3</c:v>
                  </c:pt>
                  <c:pt idx="37">
                    <c:v>- 32</c:v>
                  </c:pt>
                  <c:pt idx="38">
                    <c:v>- 321</c:v>
                  </c:pt>
                  <c:pt idx="39">
                    <c:v>- 3211</c:v>
                  </c:pt>
                  <c:pt idx="40">
                    <c:v>- 3213</c:v>
                  </c:pt>
                  <c:pt idx="41">
                    <c:v>- 322</c:v>
                  </c:pt>
                  <c:pt idx="42">
                    <c:v>- 3221</c:v>
                  </c:pt>
                  <c:pt idx="43">
                    <c:v>- 3222</c:v>
                  </c:pt>
                  <c:pt idx="44">
                    <c:v>- 3223</c:v>
                  </c:pt>
                  <c:pt idx="45">
                    <c:v>- 3224</c:v>
                  </c:pt>
                  <c:pt idx="46">
                    <c:v>- 3225</c:v>
                  </c:pt>
                  <c:pt idx="47">
                    <c:v>- 323</c:v>
                  </c:pt>
                  <c:pt idx="48">
                    <c:v>- 3231</c:v>
                  </c:pt>
                  <c:pt idx="49">
                    <c:v>3232</c:v>
                  </c:pt>
                  <c:pt idx="50">
                    <c:v>- 3234</c:v>
                  </c:pt>
                  <c:pt idx="51">
                    <c:v>- 3237</c:v>
                  </c:pt>
                  <c:pt idx="52">
                    <c:v>- 3239</c:v>
                  </c:pt>
                  <c:pt idx="53">
                    <c:v>- A815016 </c:v>
                  </c:pt>
                  <c:pt idx="54">
                    <c:v>- 12</c:v>
                  </c:pt>
                  <c:pt idx="55">
                    <c:v>- 3</c:v>
                  </c:pt>
                  <c:pt idx="56">
                    <c:v>- 32</c:v>
                  </c:pt>
                  <c:pt idx="57">
                    <c:v>- 321</c:v>
                  </c:pt>
                  <c:pt idx="58">
                    <c:v>- 3211</c:v>
                  </c:pt>
                  <c:pt idx="59">
                    <c:v>- 322</c:v>
                  </c:pt>
                  <c:pt idx="60">
                    <c:v>- 3221</c:v>
                  </c:pt>
                  <c:pt idx="61">
                    <c:v>- 323</c:v>
                  </c:pt>
                  <c:pt idx="62">
                    <c:v>- 3231</c:v>
                  </c:pt>
                  <c:pt idx="63">
                    <c:v>- 3237</c:v>
                  </c:pt>
                  <c:pt idx="64">
                    <c:v>- 3238</c:v>
                  </c:pt>
                  <c:pt idx="65">
                    <c:v>- 4</c:v>
                  </c:pt>
                  <c:pt idx="66">
                    <c:v>- 42</c:v>
                  </c:pt>
                  <c:pt idx="67">
                    <c:v>- 426</c:v>
                  </c:pt>
                  <c:pt idx="68">
                    <c:v>- 4262</c:v>
                  </c:pt>
                  <c:pt idx="69">
                    <c:v>- 51 </c:v>
                  </c:pt>
                  <c:pt idx="70">
                    <c:v>- 3</c:v>
                  </c:pt>
                  <c:pt idx="71">
                    <c:v>- 32</c:v>
                  </c:pt>
                  <c:pt idx="72">
                    <c:v>- 321</c:v>
                  </c:pt>
                  <c:pt idx="73">
                    <c:v>- 3211</c:v>
                  </c:pt>
                  <c:pt idx="74">
                    <c:v>- 322</c:v>
                  </c:pt>
                  <c:pt idx="75">
                    <c:v>- 3221</c:v>
                  </c:pt>
                  <c:pt idx="76">
                    <c:v>- 3225</c:v>
                  </c:pt>
                  <c:pt idx="77">
                    <c:v>- 323</c:v>
                  </c:pt>
                  <c:pt idx="78">
                    <c:v>- 3231</c:v>
                  </c:pt>
                  <c:pt idx="79">
                    <c:v>- 3233</c:v>
                  </c:pt>
                  <c:pt idx="80">
                    <c:v>- 3235</c:v>
                  </c:pt>
                  <c:pt idx="81">
                    <c:v>- 3237</c:v>
                  </c:pt>
                  <c:pt idx="82">
                    <c:v>- 3238</c:v>
                  </c:pt>
                  <c:pt idx="83">
                    <c:v>- 3239</c:v>
                  </c:pt>
                  <c:pt idx="84">
                    <c:v>- 329</c:v>
                  </c:pt>
                  <c:pt idx="85">
                    <c:v>- 3293</c:v>
                  </c:pt>
                  <c:pt idx="86">
                    <c:v>- A815019 </c:v>
                  </c:pt>
                  <c:pt idx="87">
                    <c:v>- 52 </c:v>
                  </c:pt>
                  <c:pt idx="88">
                    <c:v>- 3</c:v>
                  </c:pt>
                  <c:pt idx="89">
                    <c:v>- 32</c:v>
                  </c:pt>
                  <c:pt idx="90">
                    <c:v>- 321</c:v>
                  </c:pt>
                  <c:pt idx="91">
                    <c:v>- 3211</c:v>
                  </c:pt>
                  <c:pt idx="92">
                    <c:v>- 3213</c:v>
                  </c:pt>
                  <c:pt idx="93">
                    <c:v>- 322</c:v>
                  </c:pt>
                  <c:pt idx="94">
                    <c:v>- 3221</c:v>
                  </c:pt>
                  <c:pt idx="95">
                    <c:v>- 323</c:v>
                  </c:pt>
                  <c:pt idx="96">
                    <c:v>- 3236</c:v>
                  </c:pt>
                  <c:pt idx="97">
                    <c:v>- 3237</c:v>
                  </c:pt>
                  <c:pt idx="98">
                    <c:v>- 4</c:v>
                  </c:pt>
                  <c:pt idx="99">
                    <c:v>- 42</c:v>
                  </c:pt>
                  <c:pt idx="100">
                    <c:v>- 426</c:v>
                  </c:pt>
                  <c:pt idx="101">
                    <c:v>- 4262</c:v>
                  </c:pt>
                  <c:pt idx="102">
                    <c:v>- A842001 </c:v>
                  </c:pt>
                  <c:pt idx="103">
                    <c:v>- 11</c:v>
                  </c:pt>
                  <c:pt idx="104">
                    <c:v>- 3</c:v>
                  </c:pt>
                  <c:pt idx="105">
                    <c:v>- 31</c:v>
                  </c:pt>
                  <c:pt idx="106">
                    <c:v>- 311</c:v>
                  </c:pt>
                  <c:pt idx="107">
                    <c:v>- 3111</c:v>
                  </c:pt>
                  <c:pt idx="108">
                    <c:v>- 3113</c:v>
                  </c:pt>
                  <c:pt idx="109">
                    <c:v>- 312</c:v>
                  </c:pt>
                  <c:pt idx="110">
                    <c:v>- 3121</c:v>
                  </c:pt>
                  <c:pt idx="111">
                    <c:v>- 313</c:v>
                  </c:pt>
                  <c:pt idx="112">
                    <c:v>- 3132</c:v>
                  </c:pt>
                  <c:pt idx="113">
                    <c:v>- 32</c:v>
                  </c:pt>
                  <c:pt idx="114">
                    <c:v>- 321</c:v>
                  </c:pt>
                  <c:pt idx="115">
                    <c:v>- 3211</c:v>
                  </c:pt>
                  <c:pt idx="116">
                    <c:v>- 3212</c:v>
                  </c:pt>
                  <c:pt idx="117">
                    <c:v>- 3213</c:v>
                  </c:pt>
                  <c:pt idx="118">
                    <c:v>- 322</c:v>
                  </c:pt>
                  <c:pt idx="119">
                    <c:v>- 3221</c:v>
                  </c:pt>
                  <c:pt idx="120">
                    <c:v>- 3223</c:v>
                  </c:pt>
                  <c:pt idx="121">
                    <c:v>- 3224</c:v>
                  </c:pt>
                  <c:pt idx="122">
                    <c:v>- 3225</c:v>
                  </c:pt>
                  <c:pt idx="123">
                    <c:v>- 3227</c:v>
                  </c:pt>
                  <c:pt idx="124">
                    <c:v>- 323</c:v>
                  </c:pt>
                  <c:pt idx="125">
                    <c:v>- 3231</c:v>
                  </c:pt>
                  <c:pt idx="126">
                    <c:v>- 3232</c:v>
                  </c:pt>
                  <c:pt idx="127">
                    <c:v>- 3233</c:v>
                  </c:pt>
                  <c:pt idx="128">
                    <c:v>- 3234</c:v>
                  </c:pt>
                  <c:pt idx="129">
                    <c:v>- 3235</c:v>
                  </c:pt>
                  <c:pt idx="130">
                    <c:v>- 3236</c:v>
                  </c:pt>
                  <c:pt idx="131">
                    <c:v>- 3237</c:v>
                  </c:pt>
                  <c:pt idx="132">
                    <c:v>- 3238</c:v>
                  </c:pt>
                  <c:pt idx="133">
                    <c:v>- 3239</c:v>
                  </c:pt>
                  <c:pt idx="134">
                    <c:v>- 324</c:v>
                  </c:pt>
                  <c:pt idx="135">
                    <c:v>- 3241</c:v>
                  </c:pt>
                  <c:pt idx="136">
                    <c:v>- 329</c:v>
                  </c:pt>
                  <c:pt idx="137">
                    <c:v>- 3291</c:v>
                  </c:pt>
                  <c:pt idx="138">
                    <c:v>- 3292</c:v>
                  </c:pt>
                  <c:pt idx="139">
                    <c:v>- 3293</c:v>
                  </c:pt>
                  <c:pt idx="140">
                    <c:v>- 3294</c:v>
                  </c:pt>
                  <c:pt idx="141">
                    <c:v>- 3295</c:v>
                  </c:pt>
                  <c:pt idx="142">
                    <c:v>- 3299</c:v>
                  </c:pt>
                  <c:pt idx="143">
                    <c:v>- 34</c:v>
                  </c:pt>
                  <c:pt idx="144">
                    <c:v>- 343</c:v>
                  </c:pt>
                  <c:pt idx="145">
                    <c:v>- 3431</c:v>
                  </c:pt>
                  <c:pt idx="146">
                    <c:v>- 3433</c:v>
                  </c:pt>
                  <c:pt idx="147">
                    <c:v>- 3434</c:v>
                  </c:pt>
                  <c:pt idx="148">
                    <c:v>- 31 </c:v>
                  </c:pt>
                  <c:pt idx="149">
                    <c:v>- 3</c:v>
                  </c:pt>
                  <c:pt idx="150">
                    <c:v>- 31</c:v>
                  </c:pt>
                  <c:pt idx="151">
                    <c:v>- 311</c:v>
                  </c:pt>
                  <c:pt idx="152">
                    <c:v>- 3111</c:v>
                  </c:pt>
                  <c:pt idx="153">
                    <c:v>- 312</c:v>
                  </c:pt>
                  <c:pt idx="154">
                    <c:v>- 3121</c:v>
                  </c:pt>
                  <c:pt idx="155">
                    <c:v>- 313</c:v>
                  </c:pt>
                  <c:pt idx="156">
                    <c:v>- 3132</c:v>
                  </c:pt>
                  <c:pt idx="157">
                    <c:v>- 32</c:v>
                  </c:pt>
                  <c:pt idx="158">
                    <c:v>- 321</c:v>
                  </c:pt>
                  <c:pt idx="159">
                    <c:v>- 3211</c:v>
                  </c:pt>
                  <c:pt idx="160">
                    <c:v>- 3213</c:v>
                  </c:pt>
                  <c:pt idx="161">
                    <c:v>- 322</c:v>
                  </c:pt>
                  <c:pt idx="162">
                    <c:v>- 3221</c:v>
                  </c:pt>
                  <c:pt idx="163">
                    <c:v>- 3222</c:v>
                  </c:pt>
                  <c:pt idx="164">
                    <c:v>- 3223</c:v>
                  </c:pt>
                  <c:pt idx="165">
                    <c:v>- 3224</c:v>
                  </c:pt>
                  <c:pt idx="166">
                    <c:v>- 3225</c:v>
                  </c:pt>
                  <c:pt idx="167">
                    <c:v>- 3227</c:v>
                  </c:pt>
                  <c:pt idx="168">
                    <c:v>- 323</c:v>
                  </c:pt>
                  <c:pt idx="169">
                    <c:v>- 3231</c:v>
                  </c:pt>
                  <c:pt idx="170">
                    <c:v>- 3232</c:v>
                  </c:pt>
                  <c:pt idx="171">
                    <c:v>- 3233</c:v>
                  </c:pt>
                  <c:pt idx="172">
                    <c:v>- 3234</c:v>
                  </c:pt>
                  <c:pt idx="173">
                    <c:v>- 3235</c:v>
                  </c:pt>
                  <c:pt idx="174">
                    <c:v>- 3236</c:v>
                  </c:pt>
                  <c:pt idx="175">
                    <c:v>- 3237</c:v>
                  </c:pt>
                  <c:pt idx="176">
                    <c:v>- 3238</c:v>
                  </c:pt>
                  <c:pt idx="177">
                    <c:v>- 3239</c:v>
                  </c:pt>
                  <c:pt idx="178">
                    <c:v>- 324</c:v>
                  </c:pt>
                  <c:pt idx="179">
                    <c:v>- 3241</c:v>
                  </c:pt>
                  <c:pt idx="180">
                    <c:v>- 329</c:v>
                  </c:pt>
                  <c:pt idx="181">
                    <c:v>- 3291</c:v>
                  </c:pt>
                  <c:pt idx="182">
                    <c:v>- 3292</c:v>
                  </c:pt>
                  <c:pt idx="183">
                    <c:v>- 3293</c:v>
                  </c:pt>
                  <c:pt idx="184">
                    <c:v>- 3294</c:v>
                  </c:pt>
                  <c:pt idx="185">
                    <c:v>- 3299</c:v>
                  </c:pt>
                  <c:pt idx="186">
                    <c:v>- 34</c:v>
                  </c:pt>
                  <c:pt idx="187">
                    <c:v>- 343</c:v>
                  </c:pt>
                  <c:pt idx="188">
                    <c:v>- 3433</c:v>
                  </c:pt>
                  <c:pt idx="189">
                    <c:v>- 37</c:v>
                  </c:pt>
                  <c:pt idx="190">
                    <c:v>- 372</c:v>
                  </c:pt>
                  <c:pt idx="191">
                    <c:v>- 3721</c:v>
                  </c:pt>
                  <c:pt idx="192">
                    <c:v>- 43 </c:v>
                  </c:pt>
                  <c:pt idx="193">
                    <c:v>- 3</c:v>
                  </c:pt>
                  <c:pt idx="194">
                    <c:v>- 32</c:v>
                  </c:pt>
                  <c:pt idx="195">
                    <c:v>- 321</c:v>
                  </c:pt>
                  <c:pt idx="196">
                    <c:v>- 3211</c:v>
                  </c:pt>
                  <c:pt idx="197">
                    <c:v>- 3213</c:v>
                  </c:pt>
                  <c:pt idx="198">
                    <c:v>- 322</c:v>
                  </c:pt>
                  <c:pt idx="199">
                    <c:v>- 3221</c:v>
                  </c:pt>
                  <c:pt idx="200">
                    <c:v>- 3222</c:v>
                  </c:pt>
                  <c:pt idx="201">
                    <c:v>- 3223</c:v>
                  </c:pt>
                  <c:pt idx="202">
                    <c:v>- 3224</c:v>
                  </c:pt>
                  <c:pt idx="203">
                    <c:v>- 3225</c:v>
                  </c:pt>
                  <c:pt idx="204">
                    <c:v>- 3227</c:v>
                  </c:pt>
                  <c:pt idx="205">
                    <c:v>- 323</c:v>
                  </c:pt>
                  <c:pt idx="206">
                    <c:v>- 3231</c:v>
                  </c:pt>
                  <c:pt idx="207">
                    <c:v>- 3232</c:v>
                  </c:pt>
                  <c:pt idx="208">
                    <c:v>- 3233</c:v>
                  </c:pt>
                  <c:pt idx="209">
                    <c:v>- 3234</c:v>
                  </c:pt>
                  <c:pt idx="210">
                    <c:v>- 3235</c:v>
                  </c:pt>
                  <c:pt idx="211">
                    <c:v>- 3236</c:v>
                  </c:pt>
                  <c:pt idx="212">
                    <c:v>- 3237</c:v>
                  </c:pt>
                  <c:pt idx="213">
                    <c:v>- 3238</c:v>
                  </c:pt>
                  <c:pt idx="214">
                    <c:v>- 3239</c:v>
                  </c:pt>
                  <c:pt idx="215">
                    <c:v>- 324</c:v>
                  </c:pt>
                  <c:pt idx="216">
                    <c:v>- 3241</c:v>
                  </c:pt>
                  <c:pt idx="217">
                    <c:v>- 329</c:v>
                  </c:pt>
                  <c:pt idx="218">
                    <c:v>- 3291</c:v>
                  </c:pt>
                  <c:pt idx="219">
                    <c:v>- 3292</c:v>
                  </c:pt>
                  <c:pt idx="220">
                    <c:v>- 3293</c:v>
                  </c:pt>
                  <c:pt idx="221">
                    <c:v>- 3294</c:v>
                  </c:pt>
                  <c:pt idx="222">
                    <c:v>- 3295</c:v>
                  </c:pt>
                  <c:pt idx="223">
                    <c:v>- 3296</c:v>
                  </c:pt>
                  <c:pt idx="224">
                    <c:v>- 3299</c:v>
                  </c:pt>
                  <c:pt idx="225">
                    <c:v>- 34</c:v>
                  </c:pt>
                  <c:pt idx="226">
                    <c:v>- 343</c:v>
                  </c:pt>
                  <c:pt idx="227">
                    <c:v>- 3431</c:v>
                  </c:pt>
                  <c:pt idx="228">
                    <c:v>- 3433</c:v>
                  </c:pt>
                  <c:pt idx="229">
                    <c:v>- 37</c:v>
                  </c:pt>
                  <c:pt idx="230">
                    <c:v>- 372</c:v>
                  </c:pt>
                  <c:pt idx="231">
                    <c:v>- 3721</c:v>
                  </c:pt>
                  <c:pt idx="232">
                    <c:v>- 51 </c:v>
                  </c:pt>
                  <c:pt idx="233">
                    <c:v>- 3</c:v>
                  </c:pt>
                  <c:pt idx="234">
                    <c:v>- 32</c:v>
                  </c:pt>
                  <c:pt idx="235">
                    <c:v>- 321</c:v>
                  </c:pt>
                  <c:pt idx="236">
                    <c:v>- 3211</c:v>
                  </c:pt>
                  <c:pt idx="237">
                    <c:v>- 52 </c:v>
                  </c:pt>
                  <c:pt idx="238">
                    <c:v>- 3</c:v>
                  </c:pt>
                  <c:pt idx="239">
                    <c:v>- 32</c:v>
                  </c:pt>
                  <c:pt idx="240">
                    <c:v>- 324</c:v>
                  </c:pt>
                  <c:pt idx="241">
                    <c:v>- 3241</c:v>
                  </c:pt>
                  <c:pt idx="242">
                    <c:v>- A842006</c:v>
                  </c:pt>
                  <c:pt idx="243">
                    <c:v>- 11 </c:v>
                  </c:pt>
                  <c:pt idx="244">
                    <c:v>- 3</c:v>
                  </c:pt>
                  <c:pt idx="245">
                    <c:v>- 32</c:v>
                  </c:pt>
                  <c:pt idx="246">
                    <c:v>- 321</c:v>
                  </c:pt>
                  <c:pt idx="247">
                    <c:v>- 3211</c:v>
                  </c:pt>
                  <c:pt idx="248">
                    <c:v>- 3213</c:v>
                  </c:pt>
                  <c:pt idx="249">
                    <c:v>- 322</c:v>
                  </c:pt>
                  <c:pt idx="250">
                    <c:v>- 3223</c:v>
                  </c:pt>
                  <c:pt idx="251">
                    <c:v>- 3225</c:v>
                  </c:pt>
                  <c:pt idx="252">
                    <c:v>- 323</c:v>
                  </c:pt>
                  <c:pt idx="253">
                    <c:v>- 3231</c:v>
                  </c:pt>
                  <c:pt idx="254">
                    <c:v>- 3232</c:v>
                  </c:pt>
                  <c:pt idx="255">
                    <c:v>- 3235</c:v>
                  </c:pt>
                  <c:pt idx="256">
                    <c:v>- 3238</c:v>
                  </c:pt>
                  <c:pt idx="257">
                    <c:v>- 3239</c:v>
                  </c:pt>
                  <c:pt idx="258">
                    <c:v>- 12 </c:v>
                  </c:pt>
                  <c:pt idx="259">
                    <c:v>- 3</c:v>
                  </c:pt>
                  <c:pt idx="260">
                    <c:v>- 31</c:v>
                  </c:pt>
                  <c:pt idx="261">
                    <c:v>- 311</c:v>
                  </c:pt>
                  <c:pt idx="262">
                    <c:v>- 3111</c:v>
                  </c:pt>
                  <c:pt idx="263">
                    <c:v>- 313</c:v>
                  </c:pt>
                  <c:pt idx="264">
                    <c:v>- 3132</c:v>
                  </c:pt>
                  <c:pt idx="265">
                    <c:v>- 32</c:v>
                  </c:pt>
                  <c:pt idx="266">
                    <c:v>- 321</c:v>
                  </c:pt>
                  <c:pt idx="267">
                    <c:v>- 3212</c:v>
                  </c:pt>
                  <c:pt idx="268">
                    <c:v>- 322</c:v>
                  </c:pt>
                  <c:pt idx="269">
                    <c:v>- 3221</c:v>
                  </c:pt>
                  <c:pt idx="270">
                    <c:v>- 3222</c:v>
                  </c:pt>
                  <c:pt idx="271">
                    <c:v>- 3223</c:v>
                  </c:pt>
                  <c:pt idx="272">
                    <c:v>- 3225</c:v>
                  </c:pt>
                  <c:pt idx="273">
                    <c:v>- 3227</c:v>
                  </c:pt>
                  <c:pt idx="274">
                    <c:v>- 323</c:v>
                  </c:pt>
                  <c:pt idx="275">
                    <c:v>- 3231</c:v>
                  </c:pt>
                  <c:pt idx="276">
                    <c:v>- 3232</c:v>
                  </c:pt>
                  <c:pt idx="277">
                    <c:v>- 3236</c:v>
                  </c:pt>
                  <c:pt idx="278">
                    <c:v>- 3238</c:v>
                  </c:pt>
                  <c:pt idx="279">
                    <c:v>- 3239</c:v>
                  </c:pt>
                  <c:pt idx="280">
                    <c:v>- 559 </c:v>
                  </c:pt>
                  <c:pt idx="281">
                    <c:v>- 3</c:v>
                  </c:pt>
                  <c:pt idx="282">
                    <c:v>- 31</c:v>
                  </c:pt>
                  <c:pt idx="283">
                    <c:v>- 311</c:v>
                  </c:pt>
                  <c:pt idx="284">
                    <c:v>- 3111</c:v>
                  </c:pt>
                  <c:pt idx="285">
                    <c:v>- 313</c:v>
                  </c:pt>
                  <c:pt idx="286">
                    <c:v>- 3132</c:v>
                  </c:pt>
                  <c:pt idx="287">
                    <c:v>- 32</c:v>
                  </c:pt>
                  <c:pt idx="288">
                    <c:v>- 321</c:v>
                  </c:pt>
                  <c:pt idx="289">
                    <c:v>- 3212</c:v>
                  </c:pt>
                  <c:pt idx="290">
                    <c:v>- 322</c:v>
                  </c:pt>
                  <c:pt idx="291">
                    <c:v>- 3221</c:v>
                  </c:pt>
                  <c:pt idx="292">
                    <c:v>- 3222</c:v>
                  </c:pt>
                  <c:pt idx="293">
                    <c:v>- 3223</c:v>
                  </c:pt>
                  <c:pt idx="294">
                    <c:v>- 3225</c:v>
                  </c:pt>
                  <c:pt idx="295">
                    <c:v>- 3227</c:v>
                  </c:pt>
                  <c:pt idx="296">
                    <c:v>- 323</c:v>
                  </c:pt>
                  <c:pt idx="297">
                    <c:v>- 3231</c:v>
                  </c:pt>
                  <c:pt idx="298">
                    <c:v>- 3232</c:v>
                  </c:pt>
                  <c:pt idx="299">
                    <c:v>- 3236</c:v>
                  </c:pt>
                  <c:pt idx="300">
                    <c:v>- 3238</c:v>
                  </c:pt>
                  <c:pt idx="301">
                    <c:v>- 3239</c:v>
                  </c:pt>
                  <c:pt idx="302">
                    <c:v>- A842016</c:v>
                  </c:pt>
                  <c:pt idx="303">
                    <c:v>- 31 </c:v>
                  </c:pt>
                  <c:pt idx="304">
                    <c:v>- 3</c:v>
                  </c:pt>
                  <c:pt idx="305">
                    <c:v>- 32</c:v>
                  </c:pt>
                  <c:pt idx="306">
                    <c:v>- 322</c:v>
                  </c:pt>
                  <c:pt idx="307">
                    <c:v>- 3222</c:v>
                  </c:pt>
                  <c:pt idx="308">
                    <c:v>- 3223</c:v>
                  </c:pt>
                  <c:pt idx="309">
                    <c:v>- 3224</c:v>
                  </c:pt>
                  <c:pt idx="310">
                    <c:v>- 3225</c:v>
                  </c:pt>
                  <c:pt idx="311">
                    <c:v>- 3227</c:v>
                  </c:pt>
                  <c:pt idx="312">
                    <c:v>- 323</c:v>
                  </c:pt>
                  <c:pt idx="313">
                    <c:v>- 3231</c:v>
                  </c:pt>
                  <c:pt idx="314">
                    <c:v>- 3232</c:v>
                  </c:pt>
                  <c:pt idx="315">
                    <c:v>- 3235</c:v>
                  </c:pt>
                  <c:pt idx="316">
                    <c:v>- 3237</c:v>
                  </c:pt>
                  <c:pt idx="317">
                    <c:v>- 3239</c:v>
                  </c:pt>
                  <c:pt idx="318">
                    <c:v>- 329</c:v>
                  </c:pt>
                  <c:pt idx="319">
                    <c:v>- 3292</c:v>
                  </c:pt>
                  <c:pt idx="320">
                    <c:v>- 3299</c:v>
                  </c:pt>
                  <c:pt idx="321">
                    <c:v>- 52 </c:v>
                  </c:pt>
                  <c:pt idx="322">
                    <c:v>- 4</c:v>
                  </c:pt>
                  <c:pt idx="323">
                    <c:v>- 42</c:v>
                  </c:pt>
                  <c:pt idx="324">
                    <c:v>- 423</c:v>
                  </c:pt>
                  <c:pt idx="325">
                    <c:v>- 4231</c:v>
                  </c:pt>
                  <c:pt idx="326">
                    <c:v>- A852009 </c:v>
                  </c:pt>
                  <c:pt idx="327">
                    <c:v>- 11 </c:v>
                  </c:pt>
                  <c:pt idx="328">
                    <c:v>- 3</c:v>
                  </c:pt>
                  <c:pt idx="329">
                    <c:v>- 32</c:v>
                  </c:pt>
                  <c:pt idx="330">
                    <c:v>- 321</c:v>
                  </c:pt>
                  <c:pt idx="331">
                    <c:v>- 3211</c:v>
                  </c:pt>
                  <c:pt idx="332">
                    <c:v>- 3213</c:v>
                  </c:pt>
                  <c:pt idx="333">
                    <c:v>- 322</c:v>
                  </c:pt>
                  <c:pt idx="334">
                    <c:v>- 3221</c:v>
                  </c:pt>
                  <c:pt idx="335">
                    <c:v>- 3223</c:v>
                  </c:pt>
                  <c:pt idx="336">
                    <c:v>- 3224</c:v>
                  </c:pt>
                  <c:pt idx="337">
                    <c:v>- 3225</c:v>
                  </c:pt>
                  <c:pt idx="338">
                    <c:v>- 3227</c:v>
                  </c:pt>
                  <c:pt idx="339">
                    <c:v>- 323</c:v>
                  </c:pt>
                  <c:pt idx="340">
                    <c:v>- 3231</c:v>
                  </c:pt>
                  <c:pt idx="341">
                    <c:v>- 3232</c:v>
                  </c:pt>
                  <c:pt idx="342">
                    <c:v>- 3233</c:v>
                  </c:pt>
                  <c:pt idx="343">
                    <c:v>- 3234</c:v>
                  </c:pt>
                  <c:pt idx="344">
                    <c:v>- 3235</c:v>
                  </c:pt>
                  <c:pt idx="345">
                    <c:v>- 3236</c:v>
                  </c:pt>
                  <c:pt idx="346">
                    <c:v>- 3237</c:v>
                  </c:pt>
                  <c:pt idx="347">
                    <c:v>- 3238</c:v>
                  </c:pt>
                  <c:pt idx="348">
                    <c:v>- 3239</c:v>
                  </c:pt>
                  <c:pt idx="349">
                    <c:v>- 329</c:v>
                  </c:pt>
                  <c:pt idx="350">
                    <c:v>- 3291</c:v>
                  </c:pt>
                  <c:pt idx="351">
                    <c:v>- 3292</c:v>
                  </c:pt>
                  <c:pt idx="352">
                    <c:v>- 3293</c:v>
                  </c:pt>
                  <c:pt idx="353">
                    <c:v>- 3294</c:v>
                  </c:pt>
                  <c:pt idx="354">
                    <c:v>- 3295</c:v>
                  </c:pt>
                  <c:pt idx="355">
                    <c:v>- 3296</c:v>
                  </c:pt>
                  <c:pt idx="356">
                    <c:v>- 3299</c:v>
                  </c:pt>
                  <c:pt idx="357">
                    <c:v>- 43 </c:v>
                  </c:pt>
                  <c:pt idx="358">
                    <c:v>- 3</c:v>
                  </c:pt>
                  <c:pt idx="359">
                    <c:v>- 32</c:v>
                  </c:pt>
                  <c:pt idx="360">
                    <c:v>- 321</c:v>
                  </c:pt>
                  <c:pt idx="361">
                    <c:v>- 3211</c:v>
                  </c:pt>
                  <c:pt idx="362">
                    <c:v>- 3213</c:v>
                  </c:pt>
                  <c:pt idx="363">
                    <c:v>- 322</c:v>
                  </c:pt>
                  <c:pt idx="364">
                    <c:v>- 3221</c:v>
                  </c:pt>
                  <c:pt idx="365">
                    <c:v>- 3223</c:v>
                  </c:pt>
                  <c:pt idx="366">
                    <c:v>- 3224</c:v>
                  </c:pt>
                  <c:pt idx="367">
                    <c:v>- 3225</c:v>
                  </c:pt>
                  <c:pt idx="368">
                    <c:v>- 3227</c:v>
                  </c:pt>
                  <c:pt idx="369">
                    <c:v>- 323</c:v>
                  </c:pt>
                  <c:pt idx="370">
                    <c:v>- 3231</c:v>
                  </c:pt>
                  <c:pt idx="371">
                    <c:v>- 3232</c:v>
                  </c:pt>
                  <c:pt idx="372">
                    <c:v>- 3233</c:v>
                  </c:pt>
                  <c:pt idx="373">
                    <c:v>- 3234</c:v>
                  </c:pt>
                  <c:pt idx="374">
                    <c:v>- 3235</c:v>
                  </c:pt>
                  <c:pt idx="375">
                    <c:v>- 3236</c:v>
                  </c:pt>
                  <c:pt idx="376">
                    <c:v>- 3237</c:v>
                  </c:pt>
                  <c:pt idx="377">
                    <c:v>- 3238</c:v>
                  </c:pt>
                  <c:pt idx="378">
                    <c:v>- 3239</c:v>
                  </c:pt>
                  <c:pt idx="379">
                    <c:v>- 324</c:v>
                  </c:pt>
                  <c:pt idx="380">
                    <c:v>- 3241</c:v>
                  </c:pt>
                  <c:pt idx="381">
                    <c:v>- 329</c:v>
                  </c:pt>
                  <c:pt idx="382">
                    <c:v>- 3291</c:v>
                  </c:pt>
                  <c:pt idx="383">
                    <c:v>- 3292</c:v>
                  </c:pt>
                  <c:pt idx="384">
                    <c:v>- 3293</c:v>
                  </c:pt>
                  <c:pt idx="385">
                    <c:v>- 3294</c:v>
                  </c:pt>
                  <c:pt idx="386">
                    <c:v>- 3295</c:v>
                  </c:pt>
                  <c:pt idx="387">
                    <c:v>- 3296</c:v>
                  </c:pt>
                  <c:pt idx="388">
                    <c:v>- 3299</c:v>
                  </c:pt>
                  <c:pt idx="389">
                    <c:v>- 34</c:v>
                  </c:pt>
                  <c:pt idx="390">
                    <c:v>- 343</c:v>
                  </c:pt>
                  <c:pt idx="391">
                    <c:v>- 3433</c:v>
                  </c:pt>
                  <c:pt idx="392">
                    <c:v>- 37</c:v>
                  </c:pt>
                  <c:pt idx="393">
                    <c:v>- 372</c:v>
                  </c:pt>
                  <c:pt idx="394">
                    <c:v>- 3721</c:v>
                  </c:pt>
                  <c:pt idx="395">
                    <c:v>- A852011 </c:v>
                  </c:pt>
                  <c:pt idx="396">
                    <c:v>- 11 </c:v>
                  </c:pt>
                  <c:pt idx="397">
                    <c:v>- 3</c:v>
                  </c:pt>
                  <c:pt idx="398">
                    <c:v>- 32</c:v>
                  </c:pt>
                  <c:pt idx="399">
                    <c:v>- 321</c:v>
                  </c:pt>
                  <c:pt idx="400">
                    <c:v>- 3211</c:v>
                  </c:pt>
                  <c:pt idx="401">
                    <c:v>- 3213</c:v>
                  </c:pt>
                  <c:pt idx="402">
                    <c:v>- 3214</c:v>
                  </c:pt>
                  <c:pt idx="403">
                    <c:v>- 322</c:v>
                  </c:pt>
                  <c:pt idx="404">
                    <c:v>- 3221</c:v>
                  </c:pt>
                  <c:pt idx="405">
                    <c:v>- 3223</c:v>
                  </c:pt>
                  <c:pt idx="406">
                    <c:v>- 3224</c:v>
                  </c:pt>
                  <c:pt idx="407">
                    <c:v>- 3225</c:v>
                  </c:pt>
                  <c:pt idx="408">
                    <c:v>- 3227</c:v>
                  </c:pt>
                  <c:pt idx="409">
                    <c:v>- 323</c:v>
                  </c:pt>
                  <c:pt idx="410">
                    <c:v>- 3231</c:v>
                  </c:pt>
                  <c:pt idx="411">
                    <c:v>- 3232</c:v>
                  </c:pt>
                  <c:pt idx="412">
                    <c:v>- 3233</c:v>
                  </c:pt>
                  <c:pt idx="413">
                    <c:v>- 3234</c:v>
                  </c:pt>
                  <c:pt idx="414">
                    <c:v>- 3235</c:v>
                  </c:pt>
                  <c:pt idx="415">
                    <c:v>- 3236</c:v>
                  </c:pt>
                  <c:pt idx="416">
                    <c:v>- 3237</c:v>
                  </c:pt>
                  <c:pt idx="417">
                    <c:v>- 3238</c:v>
                  </c:pt>
                  <c:pt idx="418">
                    <c:v>- 3239</c:v>
                  </c:pt>
                  <c:pt idx="419">
                    <c:v>- 329</c:v>
                  </c:pt>
                  <c:pt idx="420">
                    <c:v>- 3291</c:v>
                  </c:pt>
                  <c:pt idx="421">
                    <c:v>- 3292</c:v>
                  </c:pt>
                  <c:pt idx="422">
                    <c:v>- 3294</c:v>
                  </c:pt>
                  <c:pt idx="423">
                    <c:v>- 3299</c:v>
                  </c:pt>
                  <c:pt idx="424">
                    <c:v>- 43 </c:v>
                  </c:pt>
                  <c:pt idx="425">
                    <c:v>- 3</c:v>
                  </c:pt>
                  <c:pt idx="426">
                    <c:v>- 32</c:v>
                  </c:pt>
                  <c:pt idx="427">
                    <c:v>- 321</c:v>
                  </c:pt>
                  <c:pt idx="428">
                    <c:v>- 3211</c:v>
                  </c:pt>
                  <c:pt idx="429">
                    <c:v>- 3213</c:v>
                  </c:pt>
                  <c:pt idx="430">
                    <c:v>- 3214</c:v>
                  </c:pt>
                  <c:pt idx="431">
                    <c:v>- 322</c:v>
                  </c:pt>
                  <c:pt idx="432">
                    <c:v>- 3221</c:v>
                  </c:pt>
                  <c:pt idx="433">
                    <c:v>- 3223</c:v>
                  </c:pt>
                  <c:pt idx="434">
                    <c:v>- 3224</c:v>
                  </c:pt>
                  <c:pt idx="435">
                    <c:v>- 3225</c:v>
                  </c:pt>
                  <c:pt idx="436">
                    <c:v>- 3227</c:v>
                  </c:pt>
                  <c:pt idx="437">
                    <c:v>- 323</c:v>
                  </c:pt>
                  <c:pt idx="438">
                    <c:v>- 3231</c:v>
                  </c:pt>
                  <c:pt idx="439">
                    <c:v>- 3232</c:v>
                  </c:pt>
                  <c:pt idx="440">
                    <c:v>- 3233</c:v>
                  </c:pt>
                  <c:pt idx="441">
                    <c:v>- 3234</c:v>
                  </c:pt>
                  <c:pt idx="442">
                    <c:v>- 3235</c:v>
                  </c:pt>
                  <c:pt idx="443">
                    <c:v>- 3236</c:v>
                  </c:pt>
                  <c:pt idx="444">
                    <c:v>- 3237</c:v>
                  </c:pt>
                  <c:pt idx="445">
                    <c:v>- 3238</c:v>
                  </c:pt>
                  <c:pt idx="446">
                    <c:v>- 3239</c:v>
                  </c:pt>
                  <c:pt idx="447">
                    <c:v>- 324</c:v>
                  </c:pt>
                  <c:pt idx="448">
                    <c:v>- 3241</c:v>
                  </c:pt>
                  <c:pt idx="449">
                    <c:v>- 329</c:v>
                  </c:pt>
                  <c:pt idx="450">
                    <c:v>- 3291</c:v>
                  </c:pt>
                  <c:pt idx="451">
                    <c:v>- 3292</c:v>
                  </c:pt>
                  <c:pt idx="452">
                    <c:v>- 3293</c:v>
                  </c:pt>
                  <c:pt idx="453">
                    <c:v>- 3294</c:v>
                  </c:pt>
                  <c:pt idx="454">
                    <c:v>- 3295</c:v>
                  </c:pt>
                  <c:pt idx="455">
                    <c:v>- 3299</c:v>
                  </c:pt>
                  <c:pt idx="456">
                    <c:v>- 34</c:v>
                  </c:pt>
                  <c:pt idx="457">
                    <c:v>- 343</c:v>
                  </c:pt>
                  <c:pt idx="458">
                    <c:v>- 3433</c:v>
                  </c:pt>
                  <c:pt idx="459">
                    <c:v>- A852012 </c:v>
                  </c:pt>
                  <c:pt idx="460">
                    <c:v>- 11</c:v>
                  </c:pt>
                  <c:pt idx="461">
                    <c:v>- 3</c:v>
                  </c:pt>
                  <c:pt idx="462">
                    <c:v>- 32</c:v>
                  </c:pt>
                  <c:pt idx="463">
                    <c:v>- 323</c:v>
                  </c:pt>
                  <c:pt idx="464">
                    <c:v>- 3238</c:v>
                  </c:pt>
                  <c:pt idx="465">
                    <c:v>- A852013 </c:v>
                  </c:pt>
                  <c:pt idx="466">
                    <c:v>- 11 </c:v>
                  </c:pt>
                  <c:pt idx="467">
                    <c:v>- 3</c:v>
                  </c:pt>
                  <c:pt idx="468">
                    <c:v>- 32</c:v>
                  </c:pt>
                  <c:pt idx="469">
                    <c:v>- 323</c:v>
                  </c:pt>
                  <c:pt idx="470">
                    <c:v>- 3233</c:v>
                  </c:pt>
                  <c:pt idx="471">
                    <c:v>- 3235</c:v>
                  </c:pt>
                  <c:pt idx="472">
                    <c:v>- 3237</c:v>
                  </c:pt>
                  <c:pt idx="473">
                    <c:v>- 3239</c:v>
                  </c:pt>
                  <c:pt idx="474">
                    <c:v>- A852014 </c:v>
                  </c:pt>
                  <c:pt idx="475">
                    <c:v>- 11 </c:v>
                  </c:pt>
                  <c:pt idx="476">
                    <c:v>- 3</c:v>
                  </c:pt>
                  <c:pt idx="477">
                    <c:v>- 32</c:v>
                  </c:pt>
                  <c:pt idx="478">
                    <c:v>- 321</c:v>
                  </c:pt>
                  <c:pt idx="479">
                    <c:v>- 3211</c:v>
                  </c:pt>
                  <c:pt idx="480">
                    <c:v>- 3214</c:v>
                  </c:pt>
                  <c:pt idx="481">
                    <c:v>- A852015 </c:v>
                  </c:pt>
                  <c:pt idx="482">
                    <c:v>- 11 </c:v>
                  </c:pt>
                  <c:pt idx="483">
                    <c:v>- 3</c:v>
                  </c:pt>
                  <c:pt idx="484">
                    <c:v>- 32</c:v>
                  </c:pt>
                  <c:pt idx="485">
                    <c:v>- 323</c:v>
                  </c:pt>
                  <c:pt idx="486">
                    <c:v>- 3233</c:v>
                  </c:pt>
                  <c:pt idx="487">
                    <c:v>- 3237</c:v>
                  </c:pt>
                  <c:pt idx="488">
                    <c:v>- 3239</c:v>
                  </c:pt>
                  <c:pt idx="489">
                    <c:v>- A852019 </c:v>
                  </c:pt>
                  <c:pt idx="490">
                    <c:v>- 581 </c:v>
                  </c:pt>
                  <c:pt idx="491">
                    <c:v>- 3</c:v>
                  </c:pt>
                  <c:pt idx="492">
                    <c:v>- 31</c:v>
                  </c:pt>
                  <c:pt idx="493">
                    <c:v>- 311</c:v>
                  </c:pt>
                  <c:pt idx="494">
                    <c:v>- 3111</c:v>
                  </c:pt>
                  <c:pt idx="495">
                    <c:v>- 312</c:v>
                  </c:pt>
                  <c:pt idx="496">
                    <c:v>- 3121</c:v>
                  </c:pt>
                  <c:pt idx="497">
                    <c:v>- 313</c:v>
                  </c:pt>
                  <c:pt idx="498">
                    <c:v>- 3132</c:v>
                  </c:pt>
                  <c:pt idx="499">
                    <c:v>- 32</c:v>
                  </c:pt>
                  <c:pt idx="500">
                    <c:v>- 321</c:v>
                  </c:pt>
                  <c:pt idx="501">
                    <c:v>- 3211</c:v>
                  </c:pt>
                  <c:pt idx="502">
                    <c:v>- 3212</c:v>
                  </c:pt>
                  <c:pt idx="503">
                    <c:v>- 322</c:v>
                  </c:pt>
                  <c:pt idx="504">
                    <c:v>- 3221</c:v>
                  </c:pt>
                  <c:pt idx="505">
                    <c:v>- 3223</c:v>
                  </c:pt>
                  <c:pt idx="506">
                    <c:v>- 3224</c:v>
                  </c:pt>
                  <c:pt idx="507">
                    <c:v>- 3225</c:v>
                  </c:pt>
                  <c:pt idx="508">
                    <c:v>- 3227</c:v>
                  </c:pt>
                  <c:pt idx="509">
                    <c:v>- 323</c:v>
                  </c:pt>
                  <c:pt idx="510">
                    <c:v>- 3232</c:v>
                  </c:pt>
                  <c:pt idx="511">
                    <c:v>- 3236</c:v>
                  </c:pt>
                  <c:pt idx="512">
                    <c:v>- 3237</c:v>
                  </c:pt>
                  <c:pt idx="513">
                    <c:v>- 3239</c:v>
                  </c:pt>
                  <c:pt idx="514">
                    <c:v>- 329</c:v>
                  </c:pt>
                  <c:pt idx="515">
                    <c:v>- 3292</c:v>
                  </c:pt>
                  <c:pt idx="516">
                    <c:v>- K842002 </c:v>
                  </c:pt>
                  <c:pt idx="517">
                    <c:v>- 11 </c:v>
                  </c:pt>
                  <c:pt idx="518">
                    <c:v>- 4</c:v>
                  </c:pt>
                  <c:pt idx="519">
                    <c:v>- 41</c:v>
                  </c:pt>
                  <c:pt idx="520">
                    <c:v>- 412</c:v>
                  </c:pt>
                  <c:pt idx="521">
                    <c:v>- 4124</c:v>
                  </c:pt>
                  <c:pt idx="522">
                    <c:v>- 42</c:v>
                  </c:pt>
                  <c:pt idx="523">
                    <c:v>- 422</c:v>
                  </c:pt>
                  <c:pt idx="524">
                    <c:v>- 4221</c:v>
                  </c:pt>
                  <c:pt idx="525">
                    <c:v>- 4223</c:v>
                  </c:pt>
                  <c:pt idx="526">
                    <c:v>- 4224</c:v>
                  </c:pt>
                  <c:pt idx="527">
                    <c:v>- 4227</c:v>
                  </c:pt>
                  <c:pt idx="528">
                    <c:v>- 423</c:v>
                  </c:pt>
                  <c:pt idx="529">
                    <c:v>- 4231</c:v>
                  </c:pt>
                  <c:pt idx="530">
                    <c:v>- 31 </c:v>
                  </c:pt>
                  <c:pt idx="531">
                    <c:v>- 4</c:v>
                  </c:pt>
                  <c:pt idx="532">
                    <c:v>- 42</c:v>
                  </c:pt>
                  <c:pt idx="533">
                    <c:v>- 422</c:v>
                  </c:pt>
                  <c:pt idx="534">
                    <c:v>- 4221</c:v>
                  </c:pt>
                  <c:pt idx="535">
                    <c:v>- 4222</c:v>
                  </c:pt>
                  <c:pt idx="536">
                    <c:v>- 4223</c:v>
                  </c:pt>
                  <c:pt idx="537">
                    <c:v>- 4224</c:v>
                  </c:pt>
                  <c:pt idx="538">
                    <c:v>- 4225</c:v>
                  </c:pt>
                  <c:pt idx="539">
                    <c:v>- 423</c:v>
                  </c:pt>
                  <c:pt idx="540">
                    <c:v>- 4231</c:v>
                  </c:pt>
                  <c:pt idx="541">
                    <c:v>- 45</c:v>
                  </c:pt>
                  <c:pt idx="542">
                    <c:v>- 451</c:v>
                  </c:pt>
                  <c:pt idx="543">
                    <c:v>- 4511</c:v>
                  </c:pt>
                  <c:pt idx="544">
                    <c:v>- 43 </c:v>
                  </c:pt>
                  <c:pt idx="545">
                    <c:v>- 4</c:v>
                  </c:pt>
                  <c:pt idx="546">
                    <c:v>- 41</c:v>
                  </c:pt>
                  <c:pt idx="547">
                    <c:v>- 412</c:v>
                  </c:pt>
                  <c:pt idx="548">
                    <c:v>- 4124</c:v>
                  </c:pt>
                  <c:pt idx="549">
                    <c:v>- 42</c:v>
                  </c:pt>
                  <c:pt idx="550">
                    <c:v>- 422</c:v>
                  </c:pt>
                  <c:pt idx="551">
                    <c:v>- 4221</c:v>
                  </c:pt>
                  <c:pt idx="552">
                    <c:v>- 4222</c:v>
                  </c:pt>
                  <c:pt idx="553">
                    <c:v>- 4223</c:v>
                  </c:pt>
                  <c:pt idx="554">
                    <c:v>- 4224</c:v>
                  </c:pt>
                  <c:pt idx="555">
                    <c:v>- 4225</c:v>
                  </c:pt>
                  <c:pt idx="556">
                    <c:v>- 423</c:v>
                  </c:pt>
                  <c:pt idx="557">
                    <c:v>- 4231</c:v>
                  </c:pt>
                  <c:pt idx="558">
                    <c:v>- K842004</c:v>
                  </c:pt>
                  <c:pt idx="559">
                    <c:v>- 11 </c:v>
                  </c:pt>
                  <c:pt idx="560">
                    <c:v>- 4</c:v>
                  </c:pt>
                  <c:pt idx="561">
                    <c:v>- 41</c:v>
                  </c:pt>
                  <c:pt idx="562">
                    <c:v>- 412</c:v>
                  </c:pt>
                  <c:pt idx="563">
                    <c:v>- 4123</c:v>
                  </c:pt>
                  <c:pt idx="564">
                    <c:v>- 4124</c:v>
                  </c:pt>
                  <c:pt idx="565">
                    <c:v>- 42</c:v>
                  </c:pt>
                  <c:pt idx="566">
                    <c:v>- 422</c:v>
                  </c:pt>
                  <c:pt idx="567">
                    <c:v>- 4221</c:v>
                  </c:pt>
                  <c:pt idx="568">
                    <c:v>- 426</c:v>
                  </c:pt>
                  <c:pt idx="569">
                    <c:v>- 4262</c:v>
                  </c:pt>
                  <c:pt idx="570">
                    <c:v>- 31 </c:v>
                  </c:pt>
                  <c:pt idx="571">
                    <c:v>- 4</c:v>
                  </c:pt>
                  <c:pt idx="572">
                    <c:v>- 42</c:v>
                  </c:pt>
                  <c:pt idx="573">
                    <c:v>- 422</c:v>
                  </c:pt>
                  <c:pt idx="574">
                    <c:v>- 4221</c:v>
                  </c:pt>
                  <c:pt idx="575">
                    <c:v>- 43</c:v>
                  </c:pt>
                  <c:pt idx="576">
                    <c:v>- 4</c:v>
                  </c:pt>
                  <c:pt idx="577">
                    <c:v>- 42</c:v>
                  </c:pt>
                  <c:pt idx="578">
                    <c:v>- 422</c:v>
                  </c:pt>
                  <c:pt idx="579">
                    <c:v>- 4221</c:v>
                  </c:pt>
                  <c:pt idx="580">
                    <c:v>- 426</c:v>
                  </c:pt>
                  <c:pt idx="581">
                    <c:v>- 4262</c:v>
                  </c:pt>
                  <c:pt idx="582">
                    <c:v>- K842007 </c:v>
                  </c:pt>
                  <c:pt idx="583">
                    <c:v>- 11 </c:v>
                  </c:pt>
                  <c:pt idx="584">
                    <c:v>- 3</c:v>
                  </c:pt>
                  <c:pt idx="585">
                    <c:v>- 32</c:v>
                  </c:pt>
                  <c:pt idx="586">
                    <c:v>- 322</c:v>
                  </c:pt>
                  <c:pt idx="587">
                    <c:v>- 3221</c:v>
                  </c:pt>
                  <c:pt idx="588">
                    <c:v>- 3222</c:v>
                  </c:pt>
                  <c:pt idx="589">
                    <c:v>- 323</c:v>
                  </c:pt>
                  <c:pt idx="590">
                    <c:v>- 3231</c:v>
                  </c:pt>
                  <c:pt idx="591">
                    <c:v>- 3232</c:v>
                  </c:pt>
                  <c:pt idx="592">
                    <c:v>- 3235</c:v>
                  </c:pt>
                  <c:pt idx="593">
                    <c:v>- 3237</c:v>
                  </c:pt>
                  <c:pt idx="594">
                    <c:v>- 3239</c:v>
                  </c:pt>
                  <c:pt idx="595">
                    <c:v>- 4</c:v>
                  </c:pt>
                  <c:pt idx="596">
                    <c:v>- 42</c:v>
                  </c:pt>
                  <c:pt idx="597">
                    <c:v>- 422</c:v>
                  </c:pt>
                  <c:pt idx="598">
                    <c:v>- 4225</c:v>
                  </c:pt>
                  <c:pt idx="599">
                    <c:v>-  K842008 </c:v>
                  </c:pt>
                  <c:pt idx="600">
                    <c:v>- 31 </c:v>
                  </c:pt>
                  <c:pt idx="601">
                    <c:v>- 3</c:v>
                  </c:pt>
                  <c:pt idx="602">
                    <c:v>- 32</c:v>
                  </c:pt>
                  <c:pt idx="603">
                    <c:v>- 321</c:v>
                  </c:pt>
                  <c:pt idx="604">
                    <c:v>- 3211</c:v>
                  </c:pt>
                  <c:pt idx="605">
                    <c:v>- 3213</c:v>
                  </c:pt>
                  <c:pt idx="606">
                    <c:v>- 322</c:v>
                  </c:pt>
                  <c:pt idx="607">
                    <c:v>- 3221</c:v>
                  </c:pt>
                  <c:pt idx="608">
                    <c:v>- 3222</c:v>
                  </c:pt>
                  <c:pt idx="609">
                    <c:v>- 3223</c:v>
                  </c:pt>
                  <c:pt idx="610">
                    <c:v>- 3224</c:v>
                  </c:pt>
                  <c:pt idx="611">
                    <c:v>- 3225</c:v>
                  </c:pt>
                  <c:pt idx="612">
                    <c:v>- 3227</c:v>
                  </c:pt>
                  <c:pt idx="613">
                    <c:v>- 323</c:v>
                  </c:pt>
                  <c:pt idx="614">
                    <c:v>- 3231</c:v>
                  </c:pt>
                  <c:pt idx="615">
                    <c:v>- 3232</c:v>
                  </c:pt>
                  <c:pt idx="616">
                    <c:v>- 3234</c:v>
                  </c:pt>
                  <c:pt idx="617">
                    <c:v>- 3237</c:v>
                  </c:pt>
                  <c:pt idx="618">
                    <c:v>- 3239</c:v>
                  </c:pt>
                  <c:pt idx="619">
                    <c:v>- 329</c:v>
                  </c:pt>
                  <c:pt idx="620">
                    <c:v>- 3293</c:v>
                  </c:pt>
                  <c:pt idx="621">
                    <c:v>- 3294</c:v>
                  </c:pt>
                  <c:pt idx="622">
                    <c:v>- 3299</c:v>
                  </c:pt>
                  <c:pt idx="623">
                    <c:v>- 34</c:v>
                  </c:pt>
                  <c:pt idx="624">
                    <c:v>- 343</c:v>
                  </c:pt>
                  <c:pt idx="625">
                    <c:v>- 3433</c:v>
                  </c:pt>
                  <c:pt idx="626">
                    <c:v>- 52 </c:v>
                  </c:pt>
                  <c:pt idx="627">
                    <c:v>- 3</c:v>
                  </c:pt>
                  <c:pt idx="628">
                    <c:v>- 32</c:v>
                  </c:pt>
                  <c:pt idx="629">
                    <c:v>- 329</c:v>
                  </c:pt>
                  <c:pt idx="630">
                    <c:v>- 3292</c:v>
                  </c:pt>
                  <c:pt idx="631">
                    <c:v>- K842018</c:v>
                  </c:pt>
                  <c:pt idx="632">
                    <c:v>- 11 </c:v>
                  </c:pt>
                  <c:pt idx="633">
                    <c:v>- 3</c:v>
                  </c:pt>
                  <c:pt idx="634">
                    <c:v>- 32</c:v>
                  </c:pt>
                  <c:pt idx="635">
                    <c:v>- 322</c:v>
                  </c:pt>
                  <c:pt idx="636">
                    <c:v>- 3221</c:v>
                  </c:pt>
                  <c:pt idx="637">
                    <c:v>- 3222</c:v>
                  </c:pt>
                  <c:pt idx="638">
                    <c:v>- 3223</c:v>
                  </c:pt>
                  <c:pt idx="639">
                    <c:v>- 52 </c:v>
                  </c:pt>
                  <c:pt idx="640">
                    <c:v>- 3</c:v>
                  </c:pt>
                  <c:pt idx="641">
                    <c:v>- 32</c:v>
                  </c:pt>
                  <c:pt idx="642">
                    <c:v>- 321</c:v>
                  </c:pt>
                  <c:pt idx="643">
                    <c:v>- 3211</c:v>
                  </c:pt>
                  <c:pt idx="644">
                    <c:v>- 3213</c:v>
                  </c:pt>
                  <c:pt idx="645">
                    <c:v>- 322</c:v>
                  </c:pt>
                  <c:pt idx="646">
                    <c:v>- 3221</c:v>
                  </c:pt>
                  <c:pt idx="647">
                    <c:v>- 3222</c:v>
                  </c:pt>
                  <c:pt idx="648">
                    <c:v>- 3225</c:v>
                  </c:pt>
                  <c:pt idx="649">
                    <c:v>- 323</c:v>
                  </c:pt>
                  <c:pt idx="650">
                    <c:v>- 3232</c:v>
                  </c:pt>
                  <c:pt idx="651">
                    <c:v>- 3237</c:v>
                  </c:pt>
                  <c:pt idx="652">
                    <c:v>- 3238</c:v>
                  </c:pt>
                  <c:pt idx="653">
                    <c:v>- 3239</c:v>
                  </c:pt>
                  <c:pt idx="654">
                    <c:v>- 4</c:v>
                  </c:pt>
                  <c:pt idx="655">
                    <c:v>- 42</c:v>
                  </c:pt>
                  <c:pt idx="656">
                    <c:v>- 422</c:v>
                  </c:pt>
                  <c:pt idx="657">
                    <c:v>- 4221</c:v>
                  </c:pt>
                  <c:pt idx="658">
                    <c:v>- 4224</c:v>
                  </c:pt>
                  <c:pt idx="659">
                    <c:v>- 4225</c:v>
                  </c:pt>
                  <c:pt idx="660">
                    <c:v>- 4227</c:v>
                  </c:pt>
                  <c:pt idx="661">
                    <c:v>- 423</c:v>
                  </c:pt>
                  <c:pt idx="662">
                    <c:v>- 4231</c:v>
                  </c:pt>
                  <c:pt idx="663">
                    <c:v>- K842020 </c:v>
                  </c:pt>
                  <c:pt idx="664">
                    <c:v>- 11 </c:v>
                  </c:pt>
                  <c:pt idx="665">
                    <c:v>- 3</c:v>
                  </c:pt>
                  <c:pt idx="666">
                    <c:v>- 31</c:v>
                  </c:pt>
                  <c:pt idx="667">
                    <c:v>- 311</c:v>
                  </c:pt>
                  <c:pt idx="668">
                    <c:v>- 3111</c:v>
                  </c:pt>
                  <c:pt idx="669">
                    <c:v>- 313</c:v>
                  </c:pt>
                  <c:pt idx="670">
                    <c:v>- 3132</c:v>
                  </c:pt>
                  <c:pt idx="671">
                    <c:v>- 32</c:v>
                  </c:pt>
                  <c:pt idx="672">
                    <c:v>- 321</c:v>
                  </c:pt>
                  <c:pt idx="673">
                    <c:v>- 3211</c:v>
                  </c:pt>
                  <c:pt idx="674">
                    <c:v>- 3213</c:v>
                  </c:pt>
                  <c:pt idx="675">
                    <c:v>- 322</c:v>
                  </c:pt>
                  <c:pt idx="676">
                    <c:v>- 3221</c:v>
                  </c:pt>
                  <c:pt idx="677">
                    <c:v>- 3222</c:v>
                  </c:pt>
                  <c:pt idx="678">
                    <c:v>- 3223</c:v>
                  </c:pt>
                  <c:pt idx="679">
                    <c:v>- 3224</c:v>
                  </c:pt>
                  <c:pt idx="680">
                    <c:v>- 3225</c:v>
                  </c:pt>
                  <c:pt idx="681">
                    <c:v>- 3227</c:v>
                  </c:pt>
                  <c:pt idx="682">
                    <c:v>- 323</c:v>
                  </c:pt>
                  <c:pt idx="683">
                    <c:v>- 3231</c:v>
                  </c:pt>
                  <c:pt idx="684">
                    <c:v>- 3232</c:v>
                  </c:pt>
                  <c:pt idx="685">
                    <c:v>- 3234</c:v>
                  </c:pt>
                  <c:pt idx="686">
                    <c:v>- 3235</c:v>
                  </c:pt>
                  <c:pt idx="687">
                    <c:v>- 3237</c:v>
                  </c:pt>
                  <c:pt idx="688">
                    <c:v>- 3238</c:v>
                  </c:pt>
                  <c:pt idx="689">
                    <c:v>- 3239</c:v>
                  </c:pt>
                  <c:pt idx="690">
                    <c:v>- 329</c:v>
                  </c:pt>
                  <c:pt idx="691">
                    <c:v>- 3292</c:v>
                  </c:pt>
                  <c:pt idx="692">
                    <c:v>- 4</c:v>
                  </c:pt>
                  <c:pt idx="693">
                    <c:v>- 42</c:v>
                  </c:pt>
                  <c:pt idx="694">
                    <c:v>- 421</c:v>
                  </c:pt>
                  <c:pt idx="695">
                    <c:v>- 4214</c:v>
                  </c:pt>
                  <c:pt idx="696">
                    <c:v>- K842016 </c:v>
                  </c:pt>
                  <c:pt idx="697">
                    <c:v>- 51 </c:v>
                  </c:pt>
                  <c:pt idx="698">
                    <c:v>- 3</c:v>
                  </c:pt>
                  <c:pt idx="699">
                    <c:v>- 32</c:v>
                  </c:pt>
                  <c:pt idx="700">
                    <c:v>- 321</c:v>
                  </c:pt>
                  <c:pt idx="701">
                    <c:v>- 3211</c:v>
                  </c:pt>
                  <c:pt idx="702">
                    <c:v>- 322</c:v>
                  </c:pt>
                  <c:pt idx="703">
                    <c:v>- 3221</c:v>
                  </c:pt>
                  <c:pt idx="704">
                    <c:v>- 323</c:v>
                  </c:pt>
                  <c:pt idx="705">
                    <c:v>- 3235</c:v>
                  </c:pt>
                  <c:pt idx="706">
                    <c:v>- 3237</c:v>
                  </c:pt>
                  <c:pt idx="707">
                    <c:v>- 3239</c:v>
                  </c:pt>
                  <c:pt idx="708">
                    <c:v>- 329</c:v>
                  </c:pt>
                  <c:pt idx="709">
                    <c:v>- 3293</c:v>
                  </c:pt>
                  <c:pt idx="710">
                    <c:v>- 4</c:v>
                  </c:pt>
                  <c:pt idx="711">
                    <c:v>- 42</c:v>
                  </c:pt>
                  <c:pt idx="712">
                    <c:v>- 422</c:v>
                  </c:pt>
                  <c:pt idx="713">
                    <c:v>- 4221</c:v>
                  </c:pt>
                  <c:pt idx="714">
                    <c:v>- T815008 </c:v>
                  </c:pt>
                  <c:pt idx="715">
                    <c:v>- 51 </c:v>
                  </c:pt>
                  <c:pt idx="716">
                    <c:v>- 3</c:v>
                  </c:pt>
                  <c:pt idx="717">
                    <c:v>- 31</c:v>
                  </c:pt>
                  <c:pt idx="718">
                    <c:v>- 311</c:v>
                  </c:pt>
                  <c:pt idx="719">
                    <c:v>- 3111</c:v>
                  </c:pt>
                  <c:pt idx="720">
                    <c:v>- 312</c:v>
                  </c:pt>
                  <c:pt idx="721">
                    <c:v>- 3121</c:v>
                  </c:pt>
                  <c:pt idx="722">
                    <c:v>- 313</c:v>
                  </c:pt>
                  <c:pt idx="723">
                    <c:v>- 3132</c:v>
                  </c:pt>
                  <c:pt idx="724">
                    <c:v>- 32</c:v>
                  </c:pt>
                  <c:pt idx="725">
                    <c:v>- 321</c:v>
                  </c:pt>
                  <c:pt idx="726">
                    <c:v>- 3211</c:v>
                  </c:pt>
                  <c:pt idx="727">
                    <c:v>- 3212</c:v>
                  </c:pt>
                  <c:pt idx="728">
                    <c:v>- 3213</c:v>
                  </c:pt>
                  <c:pt idx="729">
                    <c:v>- 322</c:v>
                  </c:pt>
                  <c:pt idx="730">
                    <c:v>- 3221</c:v>
                  </c:pt>
                  <c:pt idx="731">
                    <c:v>- 3225</c:v>
                  </c:pt>
                  <c:pt idx="732">
                    <c:v>- 323</c:v>
                  </c:pt>
                  <c:pt idx="733">
                    <c:v>- 3231</c:v>
                  </c:pt>
                  <c:pt idx="734">
                    <c:v>- 3232</c:v>
                  </c:pt>
                  <c:pt idx="735">
                    <c:v>- 3233</c:v>
                  </c:pt>
                  <c:pt idx="736">
                    <c:v>- 3235</c:v>
                  </c:pt>
                  <c:pt idx="737">
                    <c:v>- 3236</c:v>
                  </c:pt>
                  <c:pt idx="738">
                    <c:v>- 3237</c:v>
                  </c:pt>
                  <c:pt idx="739">
                    <c:v>- 3238</c:v>
                  </c:pt>
                  <c:pt idx="740">
                    <c:v>- 3239</c:v>
                  </c:pt>
                  <c:pt idx="741">
                    <c:v>- 329</c:v>
                  </c:pt>
                  <c:pt idx="742">
                    <c:v>- 3293</c:v>
                  </c:pt>
                  <c:pt idx="743">
                    <c:v>- 4</c:v>
                  </c:pt>
                  <c:pt idx="744">
                    <c:v>- 41</c:v>
                  </c:pt>
                  <c:pt idx="745">
                    <c:v>- 412</c:v>
                  </c:pt>
                  <c:pt idx="746">
                    <c:v>- 4123</c:v>
                  </c:pt>
                  <c:pt idx="747">
                    <c:v>- 42</c:v>
                  </c:pt>
                  <c:pt idx="748">
                    <c:v>- 422</c:v>
                  </c:pt>
                  <c:pt idx="749">
                    <c:v>- 4221</c:v>
                  </c:pt>
                  <c:pt idx="750">
                    <c:v>- 426</c:v>
                  </c:pt>
                  <c:pt idx="751">
                    <c:v>- 4262</c:v>
                  </c:pt>
                  <c:pt idx="752">
                    <c:v>- T815017 </c:v>
                  </c:pt>
                  <c:pt idx="753">
                    <c:v>- 12</c:v>
                  </c:pt>
                  <c:pt idx="754">
                    <c:v>- 3</c:v>
                  </c:pt>
                  <c:pt idx="755">
                    <c:v>- 31</c:v>
                  </c:pt>
                  <c:pt idx="756">
                    <c:v>- 311</c:v>
                  </c:pt>
                  <c:pt idx="757">
                    <c:v>- 3111</c:v>
                  </c:pt>
                  <c:pt idx="758">
                    <c:v>- 313</c:v>
                  </c:pt>
                  <c:pt idx="759">
                    <c:v>- 3132</c:v>
                  </c:pt>
                  <c:pt idx="760">
                    <c:v>- 32</c:v>
                  </c:pt>
                  <c:pt idx="761">
                    <c:v>- 321</c:v>
                  </c:pt>
                  <c:pt idx="762">
                    <c:v>- 3211</c:v>
                  </c:pt>
                  <c:pt idx="763">
                    <c:v>- 3212</c:v>
                  </c:pt>
                  <c:pt idx="764">
                    <c:v>- 322</c:v>
                  </c:pt>
                  <c:pt idx="765">
                    <c:v>- 3221</c:v>
                  </c:pt>
                  <c:pt idx="766">
                    <c:v>- 3223</c:v>
                  </c:pt>
                  <c:pt idx="767">
                    <c:v>- 323</c:v>
                  </c:pt>
                  <c:pt idx="768">
                    <c:v>- 3231</c:v>
                  </c:pt>
                  <c:pt idx="769">
                    <c:v>- 3233</c:v>
                  </c:pt>
                  <c:pt idx="770">
                    <c:v>- 3237</c:v>
                  </c:pt>
                  <c:pt idx="771">
                    <c:v>- 3239</c:v>
                  </c:pt>
                  <c:pt idx="772">
                    <c:v>- 329</c:v>
                  </c:pt>
                  <c:pt idx="773">
                    <c:v>- 3293</c:v>
                  </c:pt>
                  <c:pt idx="774">
                    <c:v>- 51 </c:v>
                  </c:pt>
                  <c:pt idx="775">
                    <c:v>- 3</c:v>
                  </c:pt>
                  <c:pt idx="776">
                    <c:v>- 38</c:v>
                  </c:pt>
                  <c:pt idx="777">
                    <c:v>- 381</c:v>
                  </c:pt>
                  <c:pt idx="778">
                    <c:v>- 3813</c:v>
                  </c:pt>
                  <c:pt idx="779">
                    <c:v>- 559 </c:v>
                  </c:pt>
                  <c:pt idx="780">
                    <c:v>- 3</c:v>
                  </c:pt>
                  <c:pt idx="781">
                    <c:v>- 31</c:v>
                  </c:pt>
                  <c:pt idx="782">
                    <c:v>- 311</c:v>
                  </c:pt>
                  <c:pt idx="783">
                    <c:v>- 3111</c:v>
                  </c:pt>
                  <c:pt idx="784">
                    <c:v>- 313</c:v>
                  </c:pt>
                  <c:pt idx="785">
                    <c:v>- 3132</c:v>
                  </c:pt>
                  <c:pt idx="786">
                    <c:v>- 32</c:v>
                  </c:pt>
                  <c:pt idx="787">
                    <c:v>- 321</c:v>
                  </c:pt>
                  <c:pt idx="788">
                    <c:v>- 3211</c:v>
                  </c:pt>
                  <c:pt idx="789">
                    <c:v>- 3212</c:v>
                  </c:pt>
                  <c:pt idx="790">
                    <c:v>- 322</c:v>
                  </c:pt>
                  <c:pt idx="791">
                    <c:v>- 3221</c:v>
                  </c:pt>
                  <c:pt idx="792">
                    <c:v>- 3223</c:v>
                  </c:pt>
                  <c:pt idx="793">
                    <c:v>- 323</c:v>
                  </c:pt>
                  <c:pt idx="794">
                    <c:v>- 3231</c:v>
                  </c:pt>
                  <c:pt idx="795">
                    <c:v>- 3233</c:v>
                  </c:pt>
                  <c:pt idx="796">
                    <c:v>- 3237</c:v>
                  </c:pt>
                  <c:pt idx="797">
                    <c:v>- 3239</c:v>
                  </c:pt>
                  <c:pt idx="798">
                    <c:v>- 329</c:v>
                  </c:pt>
                  <c:pt idx="799">
                    <c:v>- 3293</c:v>
                  </c:pt>
                  <c:pt idx="800">
                    <c:v>- 36</c:v>
                  </c:pt>
                  <c:pt idx="801">
                    <c:v>- 368</c:v>
                  </c:pt>
                  <c:pt idx="802">
                    <c:v>- 3681</c:v>
                  </c:pt>
                  <c:pt idx="803">
                    <c:v>- T815018 </c:v>
                  </c:pt>
                  <c:pt idx="804">
                    <c:v>- 52 </c:v>
                  </c:pt>
                  <c:pt idx="805">
                    <c:v>- 3</c:v>
                  </c:pt>
                  <c:pt idx="806">
                    <c:v>- 31</c:v>
                  </c:pt>
                  <c:pt idx="807">
                    <c:v>- 311</c:v>
                  </c:pt>
                  <c:pt idx="808">
                    <c:v>- 3111</c:v>
                  </c:pt>
                  <c:pt idx="809">
                    <c:v>- 313</c:v>
                  </c:pt>
                  <c:pt idx="810">
                    <c:v>- 3132</c:v>
                  </c:pt>
                  <c:pt idx="811">
                    <c:v>- 32</c:v>
                  </c:pt>
                  <c:pt idx="812">
                    <c:v>- 321</c:v>
                  </c:pt>
                  <c:pt idx="813">
                    <c:v>- 3211</c:v>
                  </c:pt>
                  <c:pt idx="814">
                    <c:v>- 3213</c:v>
                  </c:pt>
                  <c:pt idx="815">
                    <c:v>- 322</c:v>
                  </c:pt>
                  <c:pt idx="816">
                    <c:v>- 3223</c:v>
                  </c:pt>
                  <c:pt idx="817">
                    <c:v>- 323</c:v>
                  </c:pt>
                  <c:pt idx="818">
                    <c:v>- 3233</c:v>
                  </c:pt>
                  <c:pt idx="819">
                    <c:v>- 3237</c:v>
                  </c:pt>
                  <c:pt idx="820">
                    <c:v>- 3239</c:v>
                  </c:pt>
                  <c:pt idx="821">
                    <c:v>- 329</c:v>
                  </c:pt>
                  <c:pt idx="822">
                    <c:v>- 3293</c:v>
                  </c:pt>
                  <c:pt idx="823">
                    <c:v>- 563 </c:v>
                  </c:pt>
                  <c:pt idx="824">
                    <c:v>- 3</c:v>
                  </c:pt>
                  <c:pt idx="825">
                    <c:v>- 31</c:v>
                  </c:pt>
                  <c:pt idx="826">
                    <c:v>- 311</c:v>
                  </c:pt>
                  <c:pt idx="827">
                    <c:v>- 3111</c:v>
                  </c:pt>
                  <c:pt idx="828">
                    <c:v>- 313</c:v>
                  </c:pt>
                  <c:pt idx="829">
                    <c:v>- 3132</c:v>
                  </c:pt>
                  <c:pt idx="830">
                    <c:v>- 32</c:v>
                  </c:pt>
                  <c:pt idx="831">
                    <c:v>- 321</c:v>
                  </c:pt>
                  <c:pt idx="832">
                    <c:v>- 3211</c:v>
                  </c:pt>
                  <c:pt idx="833">
                    <c:v>- 3213</c:v>
                  </c:pt>
                  <c:pt idx="834">
                    <c:v>- 322</c:v>
                  </c:pt>
                  <c:pt idx="835">
                    <c:v>- 3221</c:v>
                  </c:pt>
                  <c:pt idx="836">
                    <c:v>- 3223</c:v>
                  </c:pt>
                  <c:pt idx="837">
                    <c:v>- 323</c:v>
                  </c:pt>
                  <c:pt idx="838">
                    <c:v>- 3231</c:v>
                  </c:pt>
                  <c:pt idx="839">
                    <c:v>- 3233</c:v>
                  </c:pt>
                  <c:pt idx="840">
                    <c:v>- 3237</c:v>
                  </c:pt>
                  <c:pt idx="841">
                    <c:v>- 3239</c:v>
                  </c:pt>
                  <c:pt idx="842">
                    <c:v>- 329</c:v>
                  </c:pt>
                  <c:pt idx="843">
                    <c:v>- 3293</c:v>
                  </c:pt>
                  <c:pt idx="844">
                    <c:v>- 4</c:v>
                  </c:pt>
                  <c:pt idx="845">
                    <c:v>- 42</c:v>
                  </c:pt>
                  <c:pt idx="846">
                    <c:v>- 422</c:v>
                  </c:pt>
                  <c:pt idx="847">
                    <c:v>- 4224</c:v>
                  </c:pt>
                  <c:pt idx="848">
                    <c:v>- 4225</c:v>
                  </c:pt>
                  <c:pt idx="849">
                    <c:v>- T852017 </c:v>
                  </c:pt>
                  <c:pt idx="850">
                    <c:v>- 52 </c:v>
                  </c:pt>
                  <c:pt idx="851">
                    <c:v>- 3</c:v>
                  </c:pt>
                  <c:pt idx="852">
                    <c:v>- 31</c:v>
                  </c:pt>
                  <c:pt idx="853">
                    <c:v>- 311</c:v>
                  </c:pt>
                  <c:pt idx="854">
                    <c:v>- 3111</c:v>
                  </c:pt>
                  <c:pt idx="855">
                    <c:v>- 313</c:v>
                  </c:pt>
                  <c:pt idx="856">
                    <c:v>- 3132</c:v>
                  </c:pt>
                  <c:pt idx="857">
                    <c:v>- 32</c:v>
                  </c:pt>
                  <c:pt idx="858">
                    <c:v>- 321</c:v>
                  </c:pt>
                  <c:pt idx="859">
                    <c:v>- 3211</c:v>
                  </c:pt>
                  <c:pt idx="860">
                    <c:v>- 3213</c:v>
                  </c:pt>
                  <c:pt idx="861">
                    <c:v>- 322</c:v>
                  </c:pt>
                  <c:pt idx="862">
                    <c:v>- 3223</c:v>
                  </c:pt>
                  <c:pt idx="863">
                    <c:v>- 323</c:v>
                  </c:pt>
                  <c:pt idx="864">
                    <c:v>- 3233</c:v>
                  </c:pt>
                  <c:pt idx="865">
                    <c:v>- 3236</c:v>
                  </c:pt>
                  <c:pt idx="866">
                    <c:v>- 3239</c:v>
                  </c:pt>
                  <c:pt idx="867">
                    <c:v>- 563</c:v>
                  </c:pt>
                  <c:pt idx="868">
                    <c:v>- 3</c:v>
                  </c:pt>
                  <c:pt idx="869">
                    <c:v>- 31</c:v>
                  </c:pt>
                  <c:pt idx="870">
                    <c:v>- 311</c:v>
                  </c:pt>
                  <c:pt idx="871">
                    <c:v>- 3111</c:v>
                  </c:pt>
                  <c:pt idx="872">
                    <c:v>- 313</c:v>
                  </c:pt>
                  <c:pt idx="873">
                    <c:v>- 3132</c:v>
                  </c:pt>
                  <c:pt idx="874">
                    <c:v>- 32</c:v>
                  </c:pt>
                  <c:pt idx="875">
                    <c:v>- 321</c:v>
                  </c:pt>
                  <c:pt idx="876">
                    <c:v>- 3211</c:v>
                  </c:pt>
                  <c:pt idx="877">
                    <c:v>- 3213</c:v>
                  </c:pt>
                  <c:pt idx="878">
                    <c:v>- 322</c:v>
                  </c:pt>
                  <c:pt idx="879">
                    <c:v>- 3223</c:v>
                  </c:pt>
                  <c:pt idx="880">
                    <c:v>- 323</c:v>
                  </c:pt>
                  <c:pt idx="881">
                    <c:v>- 3233</c:v>
                  </c:pt>
                  <c:pt idx="882">
                    <c:v>- 3236</c:v>
                  </c:pt>
                  <c:pt idx="883">
                    <c:v>- 3239</c:v>
                  </c:pt>
                  <c:pt idx="884">
                    <c:v>- 329</c:v>
                  </c:pt>
                  <c:pt idx="885">
                    <c:v>- 3293</c:v>
                  </c:pt>
                  <c:pt idx="886">
                    <c:v>- T852018 </c:v>
                  </c:pt>
                  <c:pt idx="887">
                    <c:v>- 52 </c:v>
                  </c:pt>
                  <c:pt idx="888">
                    <c:v>- 3</c:v>
                  </c:pt>
                  <c:pt idx="889">
                    <c:v>- 32</c:v>
                  </c:pt>
                  <c:pt idx="890">
                    <c:v>- 321</c:v>
                  </c:pt>
                  <c:pt idx="891">
                    <c:v>- 3211</c:v>
                  </c:pt>
                  <c:pt idx="892">
                    <c:v>- 3213</c:v>
                  </c:pt>
                  <c:pt idx="893">
                    <c:v>- 322</c:v>
                  </c:pt>
                  <c:pt idx="894">
                    <c:v>- 3221</c:v>
                  </c:pt>
                  <c:pt idx="895">
                    <c:v>- 3223</c:v>
                  </c:pt>
                  <c:pt idx="896">
                    <c:v>- 323</c:v>
                  </c:pt>
                  <c:pt idx="897">
                    <c:v>- 3233</c:v>
                  </c:pt>
                  <c:pt idx="898">
                    <c:v>- 3236</c:v>
                  </c:pt>
                  <c:pt idx="899">
                    <c:v>- 3239</c:v>
                  </c:pt>
                  <c:pt idx="900">
                    <c:v>- 563 </c:v>
                  </c:pt>
                  <c:pt idx="901">
                    <c:v>- 3</c:v>
                  </c:pt>
                  <c:pt idx="902">
                    <c:v>- 31</c:v>
                  </c:pt>
                  <c:pt idx="903">
                    <c:v>- 311</c:v>
                  </c:pt>
                  <c:pt idx="904">
                    <c:v>- 3111</c:v>
                  </c:pt>
                  <c:pt idx="905">
                    <c:v>- 313</c:v>
                  </c:pt>
                  <c:pt idx="906">
                    <c:v>- 3132</c:v>
                  </c:pt>
                  <c:pt idx="907">
                    <c:v>- 32</c:v>
                  </c:pt>
                  <c:pt idx="908">
                    <c:v>- 321</c:v>
                  </c:pt>
                  <c:pt idx="909">
                    <c:v>- 3211</c:v>
                  </c:pt>
                  <c:pt idx="910">
                    <c:v>- 3213</c:v>
                  </c:pt>
                  <c:pt idx="911">
                    <c:v>- 322</c:v>
                  </c:pt>
                  <c:pt idx="912">
                    <c:v>- 3221</c:v>
                  </c:pt>
                  <c:pt idx="913">
                    <c:v>- 3223</c:v>
                  </c:pt>
                  <c:pt idx="914">
                    <c:v>- 323</c:v>
                  </c:pt>
                  <c:pt idx="915">
                    <c:v>- 3233</c:v>
                  </c:pt>
                  <c:pt idx="916">
                    <c:v>- 3236</c:v>
                  </c:pt>
                  <c:pt idx="917">
                    <c:v>- 3239</c:v>
                  </c:pt>
                </c:lvl>
              </c:multiLvlStrCache>
            </c:multiLvlStrRef>
          </c:cat>
          <c:val>
            <c:numRef>
              <c:f>Table!$C$3:$C$920</c:f>
              <c:numCache>
                <c:formatCode>#,##0\ "HRK"</c:formatCode>
                <c:ptCount val="918"/>
                <c:pt idx="0">
                  <c:v>126600745</c:v>
                </c:pt>
                <c:pt idx="1">
                  <c:v>126600745</c:v>
                </c:pt>
                <c:pt idx="2">
                  <c:v>87531723</c:v>
                </c:pt>
                <c:pt idx="3">
                  <c:v>771065</c:v>
                </c:pt>
                <c:pt idx="4">
                  <c:v>3701600</c:v>
                </c:pt>
                <c:pt idx="5">
                  <c:v>26203200</c:v>
                </c:pt>
                <c:pt idx="6">
                  <c:v>951379</c:v>
                </c:pt>
                <c:pt idx="7">
                  <c:v>3572203</c:v>
                </c:pt>
                <c:pt idx="8">
                  <c:v>2648121</c:v>
                </c:pt>
                <c:pt idx="9">
                  <c:v>1221454</c:v>
                </c:pt>
                <c:pt idx="10">
                  <c:v>0</c:v>
                </c:pt>
                <c:pt idx="11">
                  <c:v>126600745</c:v>
                </c:pt>
                <c:pt idx="12">
                  <c:v>106088113</c:v>
                </c:pt>
                <c:pt idx="13">
                  <c:v>7449075</c:v>
                </c:pt>
                <c:pt idx="14">
                  <c:v>13063557</c:v>
                </c:pt>
                <c:pt idx="15">
                  <c:v>230000</c:v>
                </c:pt>
                <c:pt idx="16">
                  <c:v>230000</c:v>
                </c:pt>
                <c:pt idx="17">
                  <c:v>225625</c:v>
                </c:pt>
                <c:pt idx="18">
                  <c:v>225625</c:v>
                </c:pt>
                <c:pt idx="19">
                  <c:v>16875</c:v>
                </c:pt>
                <c:pt idx="20">
                  <c:v>16875</c:v>
                </c:pt>
                <c:pt idx="21">
                  <c:v>10000</c:v>
                </c:pt>
                <c:pt idx="22">
                  <c:v>10000</c:v>
                </c:pt>
                <c:pt idx="23">
                  <c:v>193750</c:v>
                </c:pt>
                <c:pt idx="24">
                  <c:v>30000</c:v>
                </c:pt>
                <c:pt idx="25">
                  <c:v>150000</c:v>
                </c:pt>
                <c:pt idx="26">
                  <c:v>10000</c:v>
                </c:pt>
                <c:pt idx="27">
                  <c:v>3750</c:v>
                </c:pt>
                <c:pt idx="28">
                  <c:v>5000</c:v>
                </c:pt>
                <c:pt idx="29">
                  <c:v>5000</c:v>
                </c:pt>
                <c:pt idx="30">
                  <c:v>4375</c:v>
                </c:pt>
                <c:pt idx="31">
                  <c:v>4375</c:v>
                </c:pt>
                <c:pt idx="32">
                  <c:v>4375</c:v>
                </c:pt>
                <c:pt idx="33">
                  <c:v>4375</c:v>
                </c:pt>
                <c:pt idx="34">
                  <c:v>498000</c:v>
                </c:pt>
                <c:pt idx="35">
                  <c:v>498000</c:v>
                </c:pt>
                <c:pt idx="36">
                  <c:v>498000</c:v>
                </c:pt>
                <c:pt idx="37">
                  <c:v>498000</c:v>
                </c:pt>
                <c:pt idx="38">
                  <c:v>100000</c:v>
                </c:pt>
                <c:pt idx="39">
                  <c:v>80000</c:v>
                </c:pt>
                <c:pt idx="40">
                  <c:v>20000</c:v>
                </c:pt>
                <c:pt idx="41">
                  <c:v>248000</c:v>
                </c:pt>
                <c:pt idx="42">
                  <c:v>78000</c:v>
                </c:pt>
                <c:pt idx="43">
                  <c:v>50000</c:v>
                </c:pt>
                <c:pt idx="44">
                  <c:v>50000</c:v>
                </c:pt>
                <c:pt idx="45">
                  <c:v>50000</c:v>
                </c:pt>
                <c:pt idx="46">
                  <c:v>20000</c:v>
                </c:pt>
                <c:pt idx="47">
                  <c:v>150000</c:v>
                </c:pt>
                <c:pt idx="48">
                  <c:v>30000</c:v>
                </c:pt>
                <c:pt idx="49">
                  <c:v>30000</c:v>
                </c:pt>
                <c:pt idx="50">
                  <c:v>30000</c:v>
                </c:pt>
                <c:pt idx="51">
                  <c:v>30000</c:v>
                </c:pt>
                <c:pt idx="52">
                  <c:v>30000</c:v>
                </c:pt>
                <c:pt idx="53">
                  <c:v>340500</c:v>
                </c:pt>
                <c:pt idx="54">
                  <c:v>206500</c:v>
                </c:pt>
                <c:pt idx="55">
                  <c:v>206500</c:v>
                </c:pt>
                <c:pt idx="56">
                  <c:v>206500</c:v>
                </c:pt>
                <c:pt idx="57">
                  <c:v>46500</c:v>
                </c:pt>
                <c:pt idx="58">
                  <c:v>46500</c:v>
                </c:pt>
                <c:pt idx="59">
                  <c:v>40000</c:v>
                </c:pt>
                <c:pt idx="60">
                  <c:v>40000</c:v>
                </c:pt>
                <c:pt idx="61">
                  <c:v>120000</c:v>
                </c:pt>
                <c:pt idx="62">
                  <c:v>40000</c:v>
                </c:pt>
                <c:pt idx="63">
                  <c:v>40000</c:v>
                </c:pt>
                <c:pt idx="64">
                  <c:v>40000</c:v>
                </c:pt>
                <c:pt idx="65" formatCode="#,##0\ &quot;HRK&quot;;\-\ #,##0\ &quot;HRK&quot;">
                  <c:v>0</c:v>
                </c:pt>
                <c:pt idx="66" formatCode="#,##0\ &quot;HRK&quot;;\-\ #,##0\ &quot;HRK&quot;">
                  <c:v>0</c:v>
                </c:pt>
                <c:pt idx="69">
                  <c:v>134000</c:v>
                </c:pt>
                <c:pt idx="70">
                  <c:v>134000</c:v>
                </c:pt>
                <c:pt idx="71">
                  <c:v>134000</c:v>
                </c:pt>
                <c:pt idx="72">
                  <c:v>32000</c:v>
                </c:pt>
                <c:pt idx="73">
                  <c:v>32000</c:v>
                </c:pt>
                <c:pt idx="74">
                  <c:v>10000</c:v>
                </c:pt>
                <c:pt idx="75">
                  <c:v>10000</c:v>
                </c:pt>
                <c:pt idx="77">
                  <c:v>92000</c:v>
                </c:pt>
                <c:pt idx="78">
                  <c:v>20000</c:v>
                </c:pt>
                <c:pt idx="81">
                  <c:v>22000</c:v>
                </c:pt>
                <c:pt idx="82">
                  <c:v>40000</c:v>
                </c:pt>
                <c:pt idx="83">
                  <c:v>10000</c:v>
                </c:pt>
                <c:pt idx="86">
                  <c:v>621500</c:v>
                </c:pt>
                <c:pt idx="87">
                  <c:v>621500</c:v>
                </c:pt>
                <c:pt idx="88">
                  <c:v>401500</c:v>
                </c:pt>
                <c:pt idx="89">
                  <c:v>401500</c:v>
                </c:pt>
                <c:pt idx="90">
                  <c:v>47500</c:v>
                </c:pt>
                <c:pt idx="91">
                  <c:v>40000</c:v>
                </c:pt>
                <c:pt idx="92">
                  <c:v>7500</c:v>
                </c:pt>
                <c:pt idx="93">
                  <c:v>274000</c:v>
                </c:pt>
                <c:pt idx="94">
                  <c:v>274000</c:v>
                </c:pt>
                <c:pt idx="95">
                  <c:v>80000</c:v>
                </c:pt>
                <c:pt idx="96">
                  <c:v>10000</c:v>
                </c:pt>
                <c:pt idx="97">
                  <c:v>70000</c:v>
                </c:pt>
                <c:pt idx="98">
                  <c:v>220000</c:v>
                </c:pt>
                <c:pt idx="99">
                  <c:v>220000</c:v>
                </c:pt>
                <c:pt idx="100">
                  <c:v>220000</c:v>
                </c:pt>
                <c:pt idx="101">
                  <c:v>220000</c:v>
                </c:pt>
                <c:pt idx="102">
                  <c:v>82873994</c:v>
                </c:pt>
                <c:pt idx="103">
                  <c:v>68607894</c:v>
                </c:pt>
                <c:pt idx="104">
                  <c:v>68607894</c:v>
                </c:pt>
                <c:pt idx="105">
                  <c:v>59294681</c:v>
                </c:pt>
                <c:pt idx="106">
                  <c:v>49144881</c:v>
                </c:pt>
                <c:pt idx="107">
                  <c:v>49144881</c:v>
                </c:pt>
                <c:pt idx="109">
                  <c:v>2025000</c:v>
                </c:pt>
                <c:pt idx="110">
                  <c:v>2025000</c:v>
                </c:pt>
                <c:pt idx="111">
                  <c:v>8124800</c:v>
                </c:pt>
                <c:pt idx="112">
                  <c:v>8124800</c:v>
                </c:pt>
                <c:pt idx="113">
                  <c:v>9312013</c:v>
                </c:pt>
                <c:pt idx="114">
                  <c:v>2197500</c:v>
                </c:pt>
                <c:pt idx="115">
                  <c:v>500000</c:v>
                </c:pt>
                <c:pt idx="116">
                  <c:v>1650000</c:v>
                </c:pt>
                <c:pt idx="117">
                  <c:v>47500</c:v>
                </c:pt>
                <c:pt idx="118">
                  <c:v>2315000</c:v>
                </c:pt>
                <c:pt idx="119">
                  <c:v>1310000</c:v>
                </c:pt>
                <c:pt idx="120">
                  <c:v>800000</c:v>
                </c:pt>
                <c:pt idx="121">
                  <c:v>60000</c:v>
                </c:pt>
                <c:pt idx="122">
                  <c:v>95000</c:v>
                </c:pt>
                <c:pt idx="123">
                  <c:v>50000</c:v>
                </c:pt>
                <c:pt idx="124">
                  <c:v>4462813</c:v>
                </c:pt>
                <c:pt idx="125">
                  <c:v>570000</c:v>
                </c:pt>
                <c:pt idx="126">
                  <c:v>460000</c:v>
                </c:pt>
                <c:pt idx="127">
                  <c:v>285000</c:v>
                </c:pt>
                <c:pt idx="128">
                  <c:v>285000</c:v>
                </c:pt>
                <c:pt idx="129">
                  <c:v>1000000</c:v>
                </c:pt>
                <c:pt idx="130">
                  <c:v>475000</c:v>
                </c:pt>
                <c:pt idx="131">
                  <c:v>769500</c:v>
                </c:pt>
                <c:pt idx="132">
                  <c:v>380000</c:v>
                </c:pt>
                <c:pt idx="133">
                  <c:v>238313</c:v>
                </c:pt>
                <c:pt idx="134">
                  <c:v>5000</c:v>
                </c:pt>
                <c:pt idx="135">
                  <c:v>5000</c:v>
                </c:pt>
                <c:pt idx="136">
                  <c:v>331700</c:v>
                </c:pt>
                <c:pt idx="137">
                  <c:v>47500</c:v>
                </c:pt>
                <c:pt idx="138">
                  <c:v>95000</c:v>
                </c:pt>
                <c:pt idx="139">
                  <c:v>19000</c:v>
                </c:pt>
                <c:pt idx="140">
                  <c:v>138700</c:v>
                </c:pt>
                <c:pt idx="141">
                  <c:v>18500</c:v>
                </c:pt>
                <c:pt idx="142">
                  <c:v>13000</c:v>
                </c:pt>
                <c:pt idx="143">
                  <c:v>1200</c:v>
                </c:pt>
                <c:pt idx="144">
                  <c:v>1200</c:v>
                </c:pt>
                <c:pt idx="145">
                  <c:v>100</c:v>
                </c:pt>
                <c:pt idx="146">
                  <c:v>1000</c:v>
                </c:pt>
                <c:pt idx="147">
                  <c:v>100</c:v>
                </c:pt>
                <c:pt idx="148">
                  <c:v>1625600</c:v>
                </c:pt>
                <c:pt idx="149">
                  <c:v>1625600</c:v>
                </c:pt>
                <c:pt idx="150">
                  <c:v>915500</c:v>
                </c:pt>
                <c:pt idx="151">
                  <c:v>700000</c:v>
                </c:pt>
                <c:pt idx="152">
                  <c:v>700000</c:v>
                </c:pt>
                <c:pt idx="153">
                  <c:v>100000</c:v>
                </c:pt>
                <c:pt idx="154">
                  <c:v>100000</c:v>
                </c:pt>
                <c:pt idx="155">
                  <c:v>115500</c:v>
                </c:pt>
                <c:pt idx="156">
                  <c:v>115500</c:v>
                </c:pt>
                <c:pt idx="157">
                  <c:v>690000</c:v>
                </c:pt>
                <c:pt idx="158">
                  <c:v>50000</c:v>
                </c:pt>
                <c:pt idx="159">
                  <c:v>20000</c:v>
                </c:pt>
                <c:pt idx="160">
                  <c:v>30000</c:v>
                </c:pt>
                <c:pt idx="161">
                  <c:v>236000</c:v>
                </c:pt>
                <c:pt idx="162">
                  <c:v>100000</c:v>
                </c:pt>
                <c:pt idx="163">
                  <c:v>1000</c:v>
                </c:pt>
                <c:pt idx="164">
                  <c:v>85000</c:v>
                </c:pt>
                <c:pt idx="165">
                  <c:v>20000</c:v>
                </c:pt>
                <c:pt idx="166">
                  <c:v>20000</c:v>
                </c:pt>
                <c:pt idx="167">
                  <c:v>10000</c:v>
                </c:pt>
                <c:pt idx="168">
                  <c:v>351000</c:v>
                </c:pt>
                <c:pt idx="169">
                  <c:v>30000</c:v>
                </c:pt>
                <c:pt idx="170">
                  <c:v>50000</c:v>
                </c:pt>
                <c:pt idx="171">
                  <c:v>6000</c:v>
                </c:pt>
                <c:pt idx="172">
                  <c:v>30000</c:v>
                </c:pt>
                <c:pt idx="173">
                  <c:v>50000</c:v>
                </c:pt>
                <c:pt idx="174">
                  <c:v>5000</c:v>
                </c:pt>
                <c:pt idx="175">
                  <c:v>80000</c:v>
                </c:pt>
                <c:pt idx="176">
                  <c:v>30000</c:v>
                </c:pt>
                <c:pt idx="177">
                  <c:v>70000</c:v>
                </c:pt>
                <c:pt idx="178">
                  <c:v>5000</c:v>
                </c:pt>
                <c:pt idx="179">
                  <c:v>5000</c:v>
                </c:pt>
                <c:pt idx="180">
                  <c:v>48000</c:v>
                </c:pt>
                <c:pt idx="181">
                  <c:v>10000</c:v>
                </c:pt>
                <c:pt idx="182">
                  <c:v>12000</c:v>
                </c:pt>
                <c:pt idx="183">
                  <c:v>6000</c:v>
                </c:pt>
                <c:pt idx="184">
                  <c:v>10000</c:v>
                </c:pt>
                <c:pt idx="185">
                  <c:v>10000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20000</c:v>
                </c:pt>
                <c:pt idx="190">
                  <c:v>20000</c:v>
                </c:pt>
                <c:pt idx="191">
                  <c:v>20000</c:v>
                </c:pt>
                <c:pt idx="192">
                  <c:v>12620500</c:v>
                </c:pt>
                <c:pt idx="193">
                  <c:v>12620500</c:v>
                </c:pt>
                <c:pt idx="194">
                  <c:v>12508500</c:v>
                </c:pt>
                <c:pt idx="195">
                  <c:v>900000</c:v>
                </c:pt>
                <c:pt idx="196">
                  <c:v>500000</c:v>
                </c:pt>
                <c:pt idx="197">
                  <c:v>400000</c:v>
                </c:pt>
                <c:pt idx="198">
                  <c:v>3980000</c:v>
                </c:pt>
                <c:pt idx="199">
                  <c:v>1500000</c:v>
                </c:pt>
                <c:pt idx="200">
                  <c:v>500000</c:v>
                </c:pt>
                <c:pt idx="201">
                  <c:v>1100000</c:v>
                </c:pt>
                <c:pt idx="202">
                  <c:v>140000</c:v>
                </c:pt>
                <c:pt idx="203">
                  <c:v>450000</c:v>
                </c:pt>
                <c:pt idx="204">
                  <c:v>290000</c:v>
                </c:pt>
                <c:pt idx="205">
                  <c:v>6553000</c:v>
                </c:pt>
                <c:pt idx="206">
                  <c:v>600000</c:v>
                </c:pt>
                <c:pt idx="207">
                  <c:v>1013000</c:v>
                </c:pt>
                <c:pt idx="208">
                  <c:v>40000</c:v>
                </c:pt>
                <c:pt idx="209">
                  <c:v>400000</c:v>
                </c:pt>
                <c:pt idx="210">
                  <c:v>1100000</c:v>
                </c:pt>
                <c:pt idx="211">
                  <c:v>800000</c:v>
                </c:pt>
                <c:pt idx="212">
                  <c:v>1500000</c:v>
                </c:pt>
                <c:pt idx="213">
                  <c:v>600000</c:v>
                </c:pt>
                <c:pt idx="214">
                  <c:v>500000</c:v>
                </c:pt>
                <c:pt idx="215">
                  <c:v>45000</c:v>
                </c:pt>
                <c:pt idx="216">
                  <c:v>45000</c:v>
                </c:pt>
                <c:pt idx="217">
                  <c:v>1030500</c:v>
                </c:pt>
                <c:pt idx="218">
                  <c:v>280000</c:v>
                </c:pt>
                <c:pt idx="219">
                  <c:v>280000</c:v>
                </c:pt>
                <c:pt idx="220">
                  <c:v>60000</c:v>
                </c:pt>
                <c:pt idx="221">
                  <c:v>134000</c:v>
                </c:pt>
                <c:pt idx="222">
                  <c:v>116500</c:v>
                </c:pt>
                <c:pt idx="223">
                  <c:v>10000</c:v>
                </c:pt>
                <c:pt idx="224">
                  <c:v>150000</c:v>
                </c:pt>
                <c:pt idx="225">
                  <c:v>12000</c:v>
                </c:pt>
                <c:pt idx="226">
                  <c:v>12000</c:v>
                </c:pt>
                <c:pt idx="227">
                  <c:v>1000</c:v>
                </c:pt>
                <c:pt idx="228">
                  <c:v>11000</c:v>
                </c:pt>
                <c:pt idx="229">
                  <c:v>100000</c:v>
                </c:pt>
                <c:pt idx="230">
                  <c:v>100000</c:v>
                </c:pt>
                <c:pt idx="231">
                  <c:v>100000</c:v>
                </c:pt>
                <c:pt idx="232">
                  <c:v>10000</c:v>
                </c:pt>
                <c:pt idx="233">
                  <c:v>10000</c:v>
                </c:pt>
                <c:pt idx="234">
                  <c:v>10000</c:v>
                </c:pt>
                <c:pt idx="235">
                  <c:v>10000</c:v>
                </c:pt>
                <c:pt idx="236">
                  <c:v>10000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2931350</c:v>
                </c:pt>
                <c:pt idx="243">
                  <c:v>773750</c:v>
                </c:pt>
                <c:pt idx="244">
                  <c:v>773750</c:v>
                </c:pt>
                <c:pt idx="245">
                  <c:v>773750</c:v>
                </c:pt>
                <c:pt idx="246">
                  <c:v>302750</c:v>
                </c:pt>
                <c:pt idx="247">
                  <c:v>302500</c:v>
                </c:pt>
                <c:pt idx="248">
                  <c:v>250</c:v>
                </c:pt>
                <c:pt idx="249">
                  <c:v>2000</c:v>
                </c:pt>
                <c:pt idx="250">
                  <c:v>1000</c:v>
                </c:pt>
                <c:pt idx="251">
                  <c:v>1000</c:v>
                </c:pt>
                <c:pt idx="252">
                  <c:v>469000</c:v>
                </c:pt>
                <c:pt idx="253">
                  <c:v>1000</c:v>
                </c:pt>
                <c:pt idx="254">
                  <c:v>21250</c:v>
                </c:pt>
                <c:pt idx="255">
                  <c:v>21000</c:v>
                </c:pt>
                <c:pt idx="256">
                  <c:v>424750</c:v>
                </c:pt>
                <c:pt idx="257">
                  <c:v>1000</c:v>
                </c:pt>
                <c:pt idx="258">
                  <c:v>539400</c:v>
                </c:pt>
                <c:pt idx="259">
                  <c:v>539400</c:v>
                </c:pt>
                <c:pt idx="260">
                  <c:v>364250</c:v>
                </c:pt>
                <c:pt idx="261">
                  <c:v>312500</c:v>
                </c:pt>
                <c:pt idx="262">
                  <c:v>312500</c:v>
                </c:pt>
                <c:pt idx="263">
                  <c:v>51750</c:v>
                </c:pt>
                <c:pt idx="264">
                  <c:v>51750</c:v>
                </c:pt>
                <c:pt idx="265">
                  <c:v>175150</c:v>
                </c:pt>
                <c:pt idx="266">
                  <c:v>17500</c:v>
                </c:pt>
                <c:pt idx="267">
                  <c:v>17500</c:v>
                </c:pt>
                <c:pt idx="268">
                  <c:v>133750</c:v>
                </c:pt>
                <c:pt idx="269">
                  <c:v>105000</c:v>
                </c:pt>
                <c:pt idx="270">
                  <c:v>15000</c:v>
                </c:pt>
                <c:pt idx="271">
                  <c:v>7500</c:v>
                </c:pt>
                <c:pt idx="272">
                  <c:v>5000</c:v>
                </c:pt>
                <c:pt idx="273">
                  <c:v>1250</c:v>
                </c:pt>
                <c:pt idx="274">
                  <c:v>23900</c:v>
                </c:pt>
                <c:pt idx="275">
                  <c:v>2500</c:v>
                </c:pt>
                <c:pt idx="276">
                  <c:v>5900</c:v>
                </c:pt>
                <c:pt idx="277">
                  <c:v>1750</c:v>
                </c:pt>
                <c:pt idx="278">
                  <c:v>3750</c:v>
                </c:pt>
                <c:pt idx="279">
                  <c:v>10000</c:v>
                </c:pt>
                <c:pt idx="280">
                  <c:v>1618200</c:v>
                </c:pt>
                <c:pt idx="281">
                  <c:v>1618200</c:v>
                </c:pt>
                <c:pt idx="282">
                  <c:v>1092750</c:v>
                </c:pt>
                <c:pt idx="283">
                  <c:v>937500</c:v>
                </c:pt>
                <c:pt idx="284">
                  <c:v>937500</c:v>
                </c:pt>
                <c:pt idx="285">
                  <c:v>155250</c:v>
                </c:pt>
                <c:pt idx="286">
                  <c:v>155250</c:v>
                </c:pt>
                <c:pt idx="287">
                  <c:v>525450</c:v>
                </c:pt>
                <c:pt idx="288">
                  <c:v>52500</c:v>
                </c:pt>
                <c:pt idx="289">
                  <c:v>52500</c:v>
                </c:pt>
                <c:pt idx="290">
                  <c:v>401250</c:v>
                </c:pt>
                <c:pt idx="291">
                  <c:v>315000</c:v>
                </c:pt>
                <c:pt idx="292">
                  <c:v>45000</c:v>
                </c:pt>
                <c:pt idx="293">
                  <c:v>22500</c:v>
                </c:pt>
                <c:pt idx="294">
                  <c:v>15000</c:v>
                </c:pt>
                <c:pt idx="295">
                  <c:v>3750</c:v>
                </c:pt>
                <c:pt idx="296">
                  <c:v>71700</c:v>
                </c:pt>
                <c:pt idx="297">
                  <c:v>7500</c:v>
                </c:pt>
                <c:pt idx="298">
                  <c:v>17700</c:v>
                </c:pt>
                <c:pt idx="299">
                  <c:v>5250</c:v>
                </c:pt>
                <c:pt idx="300">
                  <c:v>11250</c:v>
                </c:pt>
                <c:pt idx="301">
                  <c:v>30000</c:v>
                </c:pt>
                <c:pt idx="302">
                  <c:v>1976000</c:v>
                </c:pt>
                <c:pt idx="303">
                  <c:v>1816000</c:v>
                </c:pt>
                <c:pt idx="304">
                  <c:v>1816000</c:v>
                </c:pt>
                <c:pt idx="305">
                  <c:v>1816000</c:v>
                </c:pt>
                <c:pt idx="306">
                  <c:v>960000</c:v>
                </c:pt>
                <c:pt idx="307">
                  <c:v>800000</c:v>
                </c:pt>
                <c:pt idx="308">
                  <c:v>80000</c:v>
                </c:pt>
                <c:pt idx="309">
                  <c:v>50000</c:v>
                </c:pt>
                <c:pt idx="310">
                  <c:v>20000</c:v>
                </c:pt>
                <c:pt idx="311">
                  <c:v>10000</c:v>
                </c:pt>
                <c:pt idx="312">
                  <c:v>756000</c:v>
                </c:pt>
                <c:pt idx="313">
                  <c:v>40000</c:v>
                </c:pt>
                <c:pt idx="314">
                  <c:v>30000</c:v>
                </c:pt>
                <c:pt idx="315">
                  <c:v>86000</c:v>
                </c:pt>
                <c:pt idx="316">
                  <c:v>500000</c:v>
                </c:pt>
                <c:pt idx="317">
                  <c:v>100000</c:v>
                </c:pt>
                <c:pt idx="318">
                  <c:v>100000</c:v>
                </c:pt>
                <c:pt idx="319">
                  <c:v>50000</c:v>
                </c:pt>
                <c:pt idx="320">
                  <c:v>50000</c:v>
                </c:pt>
                <c:pt idx="321">
                  <c:v>160000</c:v>
                </c:pt>
                <c:pt idx="322">
                  <c:v>160000</c:v>
                </c:pt>
                <c:pt idx="323">
                  <c:v>160000</c:v>
                </c:pt>
                <c:pt idx="324">
                  <c:v>160000</c:v>
                </c:pt>
                <c:pt idx="325">
                  <c:v>160000</c:v>
                </c:pt>
                <c:pt idx="326">
                  <c:v>4524700</c:v>
                </c:pt>
                <c:pt idx="327">
                  <c:v>1930000</c:v>
                </c:pt>
                <c:pt idx="328">
                  <c:v>1930000</c:v>
                </c:pt>
                <c:pt idx="329">
                  <c:v>1930000</c:v>
                </c:pt>
                <c:pt idx="330">
                  <c:v>115000</c:v>
                </c:pt>
                <c:pt idx="331">
                  <c:v>100000</c:v>
                </c:pt>
                <c:pt idx="332">
                  <c:v>15000</c:v>
                </c:pt>
                <c:pt idx="333">
                  <c:v>885000</c:v>
                </c:pt>
                <c:pt idx="334">
                  <c:v>500000</c:v>
                </c:pt>
                <c:pt idx="335">
                  <c:v>300000</c:v>
                </c:pt>
                <c:pt idx="336">
                  <c:v>50000</c:v>
                </c:pt>
                <c:pt idx="337">
                  <c:v>25000</c:v>
                </c:pt>
                <c:pt idx="338">
                  <c:v>10000</c:v>
                </c:pt>
                <c:pt idx="339">
                  <c:v>872000</c:v>
                </c:pt>
                <c:pt idx="340">
                  <c:v>150000</c:v>
                </c:pt>
                <c:pt idx="341">
                  <c:v>125000</c:v>
                </c:pt>
                <c:pt idx="342">
                  <c:v>10000</c:v>
                </c:pt>
                <c:pt idx="343">
                  <c:v>100000</c:v>
                </c:pt>
                <c:pt idx="344">
                  <c:v>50000</c:v>
                </c:pt>
                <c:pt idx="345">
                  <c:v>102000</c:v>
                </c:pt>
                <c:pt idx="346">
                  <c:v>100000</c:v>
                </c:pt>
                <c:pt idx="347">
                  <c:v>50000</c:v>
                </c:pt>
                <c:pt idx="348">
                  <c:v>185000</c:v>
                </c:pt>
                <c:pt idx="349">
                  <c:v>58000</c:v>
                </c:pt>
                <c:pt idx="350">
                  <c:v>10000</c:v>
                </c:pt>
                <c:pt idx="351">
                  <c:v>30000</c:v>
                </c:pt>
                <c:pt idx="352">
                  <c:v>5000</c:v>
                </c:pt>
                <c:pt idx="353">
                  <c:v>10000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2594700</c:v>
                </c:pt>
                <c:pt idx="358">
                  <c:v>2594700</c:v>
                </c:pt>
                <c:pt idx="359">
                  <c:v>2573500</c:v>
                </c:pt>
                <c:pt idx="360">
                  <c:v>105000</c:v>
                </c:pt>
                <c:pt idx="361">
                  <c:v>100000</c:v>
                </c:pt>
                <c:pt idx="362">
                  <c:v>5000</c:v>
                </c:pt>
                <c:pt idx="363">
                  <c:v>1200000</c:v>
                </c:pt>
                <c:pt idx="364">
                  <c:v>600000</c:v>
                </c:pt>
                <c:pt idx="365">
                  <c:v>400000</c:v>
                </c:pt>
                <c:pt idx="366">
                  <c:v>100000</c:v>
                </c:pt>
                <c:pt idx="367">
                  <c:v>50000</c:v>
                </c:pt>
                <c:pt idx="368">
                  <c:v>50000</c:v>
                </c:pt>
                <c:pt idx="369">
                  <c:v>1170000</c:v>
                </c:pt>
                <c:pt idx="370">
                  <c:v>100000</c:v>
                </c:pt>
                <c:pt idx="371">
                  <c:v>400000</c:v>
                </c:pt>
                <c:pt idx="372">
                  <c:v>10000</c:v>
                </c:pt>
                <c:pt idx="373">
                  <c:v>140000</c:v>
                </c:pt>
                <c:pt idx="374">
                  <c:v>50000</c:v>
                </c:pt>
                <c:pt idx="375">
                  <c:v>100000</c:v>
                </c:pt>
                <c:pt idx="376">
                  <c:v>300000</c:v>
                </c:pt>
                <c:pt idx="377">
                  <c:v>20000</c:v>
                </c:pt>
                <c:pt idx="378">
                  <c:v>50000</c:v>
                </c:pt>
                <c:pt idx="379">
                  <c:v>500</c:v>
                </c:pt>
                <c:pt idx="380">
                  <c:v>500</c:v>
                </c:pt>
                <c:pt idx="381">
                  <c:v>98000</c:v>
                </c:pt>
                <c:pt idx="382">
                  <c:v>8000</c:v>
                </c:pt>
                <c:pt idx="383">
                  <c:v>20000</c:v>
                </c:pt>
                <c:pt idx="384">
                  <c:v>5000</c:v>
                </c:pt>
                <c:pt idx="385">
                  <c:v>10000</c:v>
                </c:pt>
                <c:pt idx="386">
                  <c:v>20000</c:v>
                </c:pt>
                <c:pt idx="387">
                  <c:v>5000</c:v>
                </c:pt>
                <c:pt idx="388">
                  <c:v>30000</c:v>
                </c:pt>
                <c:pt idx="389">
                  <c:v>200</c:v>
                </c:pt>
                <c:pt idx="390">
                  <c:v>200</c:v>
                </c:pt>
                <c:pt idx="391">
                  <c:v>200</c:v>
                </c:pt>
                <c:pt idx="392">
                  <c:v>21000</c:v>
                </c:pt>
                <c:pt idx="393">
                  <c:v>21000</c:v>
                </c:pt>
                <c:pt idx="394">
                  <c:v>21000</c:v>
                </c:pt>
                <c:pt idx="395">
                  <c:v>6745004</c:v>
                </c:pt>
                <c:pt idx="396">
                  <c:v>2047004</c:v>
                </c:pt>
                <c:pt idx="397">
                  <c:v>2047004</c:v>
                </c:pt>
                <c:pt idx="398">
                  <c:v>2047004</c:v>
                </c:pt>
                <c:pt idx="399">
                  <c:v>621635</c:v>
                </c:pt>
                <c:pt idx="400">
                  <c:v>132700</c:v>
                </c:pt>
                <c:pt idx="401">
                  <c:v>10000</c:v>
                </c:pt>
                <c:pt idx="402">
                  <c:v>478935</c:v>
                </c:pt>
                <c:pt idx="403">
                  <c:v>235000</c:v>
                </c:pt>
                <c:pt idx="404">
                  <c:v>150000</c:v>
                </c:pt>
                <c:pt idx="405">
                  <c:v>50000</c:v>
                </c:pt>
                <c:pt idx="406">
                  <c:v>15000</c:v>
                </c:pt>
                <c:pt idx="407">
                  <c:v>10000</c:v>
                </c:pt>
                <c:pt idx="408">
                  <c:v>10000</c:v>
                </c:pt>
                <c:pt idx="409">
                  <c:v>1098369</c:v>
                </c:pt>
                <c:pt idx="410">
                  <c:v>203369</c:v>
                </c:pt>
                <c:pt idx="411">
                  <c:v>30000</c:v>
                </c:pt>
                <c:pt idx="412">
                  <c:v>15000</c:v>
                </c:pt>
                <c:pt idx="413">
                  <c:v>50000</c:v>
                </c:pt>
                <c:pt idx="414">
                  <c:v>300000</c:v>
                </c:pt>
                <c:pt idx="415">
                  <c:v>50000</c:v>
                </c:pt>
                <c:pt idx="416">
                  <c:v>150000</c:v>
                </c:pt>
                <c:pt idx="417">
                  <c:v>200000</c:v>
                </c:pt>
                <c:pt idx="418">
                  <c:v>100000</c:v>
                </c:pt>
                <c:pt idx="419">
                  <c:v>92000</c:v>
                </c:pt>
                <c:pt idx="420">
                  <c:v>32000</c:v>
                </c:pt>
                <c:pt idx="421">
                  <c:v>10000</c:v>
                </c:pt>
                <c:pt idx="422">
                  <c:v>40000</c:v>
                </c:pt>
                <c:pt idx="423">
                  <c:v>10000</c:v>
                </c:pt>
                <c:pt idx="424">
                  <c:v>4698000</c:v>
                </c:pt>
                <c:pt idx="425">
                  <c:v>4698000</c:v>
                </c:pt>
                <c:pt idx="426">
                  <c:v>4697500</c:v>
                </c:pt>
                <c:pt idx="427">
                  <c:v>2905000</c:v>
                </c:pt>
                <c:pt idx="428">
                  <c:v>100000</c:v>
                </c:pt>
                <c:pt idx="429">
                  <c:v>5000</c:v>
                </c:pt>
                <c:pt idx="430">
                  <c:v>2800000</c:v>
                </c:pt>
                <c:pt idx="431">
                  <c:v>165000</c:v>
                </c:pt>
                <c:pt idx="432">
                  <c:v>50000</c:v>
                </c:pt>
                <c:pt idx="433">
                  <c:v>50000</c:v>
                </c:pt>
                <c:pt idx="434">
                  <c:v>5000</c:v>
                </c:pt>
                <c:pt idx="435">
                  <c:v>10000</c:v>
                </c:pt>
                <c:pt idx="436">
                  <c:v>50000</c:v>
                </c:pt>
                <c:pt idx="437">
                  <c:v>1515000</c:v>
                </c:pt>
                <c:pt idx="438">
                  <c:v>100000</c:v>
                </c:pt>
                <c:pt idx="439">
                  <c:v>10000</c:v>
                </c:pt>
                <c:pt idx="440">
                  <c:v>5000</c:v>
                </c:pt>
                <c:pt idx="441">
                  <c:v>20000</c:v>
                </c:pt>
                <c:pt idx="442">
                  <c:v>1000000</c:v>
                </c:pt>
                <c:pt idx="443">
                  <c:v>30000</c:v>
                </c:pt>
                <c:pt idx="444">
                  <c:v>100000</c:v>
                </c:pt>
                <c:pt idx="445">
                  <c:v>150000</c:v>
                </c:pt>
                <c:pt idx="446">
                  <c:v>100000</c:v>
                </c:pt>
                <c:pt idx="447">
                  <c:v>1000</c:v>
                </c:pt>
                <c:pt idx="448">
                  <c:v>1000</c:v>
                </c:pt>
                <c:pt idx="449">
                  <c:v>111500</c:v>
                </c:pt>
                <c:pt idx="450">
                  <c:v>20000</c:v>
                </c:pt>
                <c:pt idx="451">
                  <c:v>10000</c:v>
                </c:pt>
                <c:pt idx="452">
                  <c:v>500</c:v>
                </c:pt>
                <c:pt idx="453">
                  <c:v>70000</c:v>
                </c:pt>
                <c:pt idx="454">
                  <c:v>1000</c:v>
                </c:pt>
                <c:pt idx="455">
                  <c:v>10000</c:v>
                </c:pt>
                <c:pt idx="456">
                  <c:v>500</c:v>
                </c:pt>
                <c:pt idx="457">
                  <c:v>500</c:v>
                </c:pt>
                <c:pt idx="458">
                  <c:v>500</c:v>
                </c:pt>
                <c:pt idx="459">
                  <c:v>110000</c:v>
                </c:pt>
                <c:pt idx="460">
                  <c:v>110000</c:v>
                </c:pt>
                <c:pt idx="461">
                  <c:v>110000</c:v>
                </c:pt>
                <c:pt idx="462">
                  <c:v>110000</c:v>
                </c:pt>
                <c:pt idx="463">
                  <c:v>110000</c:v>
                </c:pt>
                <c:pt idx="464">
                  <c:v>110000</c:v>
                </c:pt>
                <c:pt idx="465">
                  <c:v>500000</c:v>
                </c:pt>
                <c:pt idx="466">
                  <c:v>500000</c:v>
                </c:pt>
                <c:pt idx="467">
                  <c:v>500000</c:v>
                </c:pt>
                <c:pt idx="468">
                  <c:v>500000</c:v>
                </c:pt>
                <c:pt idx="469">
                  <c:v>500000</c:v>
                </c:pt>
                <c:pt idx="470">
                  <c:v>369500</c:v>
                </c:pt>
                <c:pt idx="471" formatCode="#,##0\ &quot;HRK&quot;;\-\ #,##0\ &quot;HRK&quot;">
                  <c:v>0</c:v>
                </c:pt>
                <c:pt idx="472">
                  <c:v>117750</c:v>
                </c:pt>
                <c:pt idx="473">
                  <c:v>12750</c:v>
                </c:pt>
                <c:pt idx="474">
                  <c:v>500000</c:v>
                </c:pt>
                <c:pt idx="475">
                  <c:v>500000</c:v>
                </c:pt>
                <c:pt idx="476">
                  <c:v>500000</c:v>
                </c:pt>
                <c:pt idx="477">
                  <c:v>500000</c:v>
                </c:pt>
                <c:pt idx="478">
                  <c:v>500000</c:v>
                </c:pt>
                <c:pt idx="479">
                  <c:v>50000</c:v>
                </c:pt>
                <c:pt idx="480">
                  <c:v>450000</c:v>
                </c:pt>
                <c:pt idx="481">
                  <c:v>500000</c:v>
                </c:pt>
                <c:pt idx="482">
                  <c:v>500000</c:v>
                </c:pt>
                <c:pt idx="483">
                  <c:v>500000</c:v>
                </c:pt>
                <c:pt idx="484">
                  <c:v>500000</c:v>
                </c:pt>
                <c:pt idx="485">
                  <c:v>500000</c:v>
                </c:pt>
                <c:pt idx="486">
                  <c:v>300000</c:v>
                </c:pt>
                <c:pt idx="487">
                  <c:v>200000</c:v>
                </c:pt>
                <c:pt idx="488" formatCode="#,##0\ &quot;HRK&quot;;\-\ #,##0\ &quot;HRK&quot;">
                  <c:v>0</c:v>
                </c:pt>
                <c:pt idx="516">
                  <c:v>10935000</c:v>
                </c:pt>
                <c:pt idx="517">
                  <c:v>5085000</c:v>
                </c:pt>
                <c:pt idx="518">
                  <c:v>5085000</c:v>
                </c:pt>
                <c:pt idx="519">
                  <c:v>1950000</c:v>
                </c:pt>
                <c:pt idx="520">
                  <c:v>1950000</c:v>
                </c:pt>
                <c:pt idx="521">
                  <c:v>1950000</c:v>
                </c:pt>
                <c:pt idx="522">
                  <c:v>3135000</c:v>
                </c:pt>
                <c:pt idx="523">
                  <c:v>2175000</c:v>
                </c:pt>
                <c:pt idx="524">
                  <c:v>50000</c:v>
                </c:pt>
                <c:pt idx="525">
                  <c:v>25000</c:v>
                </c:pt>
                <c:pt idx="526">
                  <c:v>2100000</c:v>
                </c:pt>
                <c:pt idx="528">
                  <c:v>960000</c:v>
                </c:pt>
                <c:pt idx="529">
                  <c:v>960000</c:v>
                </c:pt>
                <c:pt idx="530">
                  <c:v>40000</c:v>
                </c:pt>
                <c:pt idx="531">
                  <c:v>40000</c:v>
                </c:pt>
                <c:pt idx="532">
                  <c:v>40000</c:v>
                </c:pt>
                <c:pt idx="533">
                  <c:v>40000</c:v>
                </c:pt>
                <c:pt idx="534">
                  <c:v>10000</c:v>
                </c:pt>
                <c:pt idx="535">
                  <c:v>10000</c:v>
                </c:pt>
                <c:pt idx="536">
                  <c:v>10000</c:v>
                </c:pt>
                <c:pt idx="537" formatCode="#,##0\ &quot;HRK&quot;;\-\ #,##0\ &quot;HRK&quot;">
                  <c:v>0</c:v>
                </c:pt>
                <c:pt idx="538">
                  <c:v>10000</c:v>
                </c:pt>
                <c:pt idx="541" formatCode="#,##0\ &quot;HRK&quot;;\-\ #,##0\ &quot;HRK&quot;">
                  <c:v>0</c:v>
                </c:pt>
                <c:pt idx="542" formatCode="#,##0\ &quot;HRK&quot;;\-\ #,##0\ &quot;HRK&quot;">
                  <c:v>0</c:v>
                </c:pt>
                <c:pt idx="543" formatCode="#,##0\ &quot;HRK&quot;;\-\ #,##0\ &quot;HRK&quot;">
                  <c:v>0</c:v>
                </c:pt>
                <c:pt idx="544">
                  <c:v>5810000</c:v>
                </c:pt>
                <c:pt idx="545">
                  <c:v>5810000</c:v>
                </c:pt>
                <c:pt idx="546">
                  <c:v>1500000</c:v>
                </c:pt>
                <c:pt idx="547">
                  <c:v>1500000</c:v>
                </c:pt>
                <c:pt idx="548">
                  <c:v>1500000</c:v>
                </c:pt>
                <c:pt idx="549">
                  <c:v>4310000</c:v>
                </c:pt>
                <c:pt idx="550">
                  <c:v>1410000</c:v>
                </c:pt>
                <c:pt idx="551">
                  <c:v>850000</c:v>
                </c:pt>
                <c:pt idx="552" formatCode="#,##0\ &quot;HRK&quot;;\-\ #,##0\ &quot;HRK&quot;">
                  <c:v>0</c:v>
                </c:pt>
                <c:pt idx="553" formatCode="#,##0\ &quot;HRK&quot;;\-\ #,##0\ &quot;HRK&quot;">
                  <c:v>0</c:v>
                </c:pt>
                <c:pt idx="554">
                  <c:v>400000</c:v>
                </c:pt>
                <c:pt idx="555">
                  <c:v>160000</c:v>
                </c:pt>
                <c:pt idx="556">
                  <c:v>2900000</c:v>
                </c:pt>
                <c:pt idx="557">
                  <c:v>2900000</c:v>
                </c:pt>
                <c:pt idx="558">
                  <c:v>2830000</c:v>
                </c:pt>
                <c:pt idx="559">
                  <c:v>2330000</c:v>
                </c:pt>
                <c:pt idx="560">
                  <c:v>2330000</c:v>
                </c:pt>
                <c:pt idx="561">
                  <c:v>700000</c:v>
                </c:pt>
                <c:pt idx="562">
                  <c:v>700000</c:v>
                </c:pt>
                <c:pt idx="563">
                  <c:v>200000</c:v>
                </c:pt>
                <c:pt idx="564">
                  <c:v>500000</c:v>
                </c:pt>
                <c:pt idx="565">
                  <c:v>1630000</c:v>
                </c:pt>
                <c:pt idx="566">
                  <c:v>330000</c:v>
                </c:pt>
                <c:pt idx="567">
                  <c:v>330000</c:v>
                </c:pt>
                <c:pt idx="568">
                  <c:v>1300000</c:v>
                </c:pt>
                <c:pt idx="569">
                  <c:v>1300000</c:v>
                </c:pt>
                <c:pt idx="570">
                  <c:v>20000</c:v>
                </c:pt>
                <c:pt idx="571">
                  <c:v>20000</c:v>
                </c:pt>
                <c:pt idx="572">
                  <c:v>20000</c:v>
                </c:pt>
                <c:pt idx="573">
                  <c:v>20000</c:v>
                </c:pt>
                <c:pt idx="574">
                  <c:v>20000</c:v>
                </c:pt>
                <c:pt idx="575">
                  <c:v>480000</c:v>
                </c:pt>
                <c:pt idx="576">
                  <c:v>480000</c:v>
                </c:pt>
                <c:pt idx="577">
                  <c:v>480000</c:v>
                </c:pt>
                <c:pt idx="578">
                  <c:v>230000</c:v>
                </c:pt>
                <c:pt idx="579">
                  <c:v>230000</c:v>
                </c:pt>
                <c:pt idx="580">
                  <c:v>250000</c:v>
                </c:pt>
                <c:pt idx="581">
                  <c:v>250000</c:v>
                </c:pt>
                <c:pt idx="582">
                  <c:v>3579075</c:v>
                </c:pt>
                <c:pt idx="583">
                  <c:v>3579075</c:v>
                </c:pt>
                <c:pt idx="584">
                  <c:v>3579075</c:v>
                </c:pt>
                <c:pt idx="585">
                  <c:v>3579075</c:v>
                </c:pt>
                <c:pt idx="586">
                  <c:v>2445250</c:v>
                </c:pt>
                <c:pt idx="587">
                  <c:v>10000</c:v>
                </c:pt>
                <c:pt idx="588">
                  <c:v>2435250</c:v>
                </c:pt>
                <c:pt idx="589">
                  <c:v>1133825</c:v>
                </c:pt>
                <c:pt idx="590">
                  <c:v>5500</c:v>
                </c:pt>
                <c:pt idx="591">
                  <c:v>36100</c:v>
                </c:pt>
                <c:pt idx="592">
                  <c:v>61750</c:v>
                </c:pt>
                <c:pt idx="593">
                  <c:v>380475</c:v>
                </c:pt>
                <c:pt idx="594">
                  <c:v>650000</c:v>
                </c:pt>
                <c:pt idx="599">
                  <c:v>215000</c:v>
                </c:pt>
                <c:pt idx="600">
                  <c:v>200000</c:v>
                </c:pt>
                <c:pt idx="601">
                  <c:v>200000</c:v>
                </c:pt>
                <c:pt idx="602">
                  <c:v>199900</c:v>
                </c:pt>
                <c:pt idx="603">
                  <c:v>11000</c:v>
                </c:pt>
                <c:pt idx="604">
                  <c:v>10000</c:v>
                </c:pt>
                <c:pt idx="605">
                  <c:v>1000</c:v>
                </c:pt>
                <c:pt idx="606">
                  <c:v>70000</c:v>
                </c:pt>
                <c:pt idx="607">
                  <c:v>10000</c:v>
                </c:pt>
                <c:pt idx="608">
                  <c:v>20000</c:v>
                </c:pt>
                <c:pt idx="609">
                  <c:v>30000</c:v>
                </c:pt>
                <c:pt idx="610">
                  <c:v>5000</c:v>
                </c:pt>
                <c:pt idx="611">
                  <c:v>2000</c:v>
                </c:pt>
                <c:pt idx="612">
                  <c:v>3000</c:v>
                </c:pt>
                <c:pt idx="613">
                  <c:v>97000</c:v>
                </c:pt>
                <c:pt idx="614">
                  <c:v>2000</c:v>
                </c:pt>
                <c:pt idx="615">
                  <c:v>25000</c:v>
                </c:pt>
                <c:pt idx="616">
                  <c:v>5000</c:v>
                </c:pt>
                <c:pt idx="617">
                  <c:v>60000</c:v>
                </c:pt>
                <c:pt idx="618">
                  <c:v>5000</c:v>
                </c:pt>
                <c:pt idx="619">
                  <c:v>21900</c:v>
                </c:pt>
                <c:pt idx="620">
                  <c:v>1000</c:v>
                </c:pt>
                <c:pt idx="621">
                  <c:v>1000</c:v>
                </c:pt>
                <c:pt idx="622">
                  <c:v>19900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15000</c:v>
                </c:pt>
                <c:pt idx="627">
                  <c:v>15000</c:v>
                </c:pt>
                <c:pt idx="628">
                  <c:v>15000</c:v>
                </c:pt>
                <c:pt idx="629">
                  <c:v>15000</c:v>
                </c:pt>
                <c:pt idx="630">
                  <c:v>15000</c:v>
                </c:pt>
                <c:pt idx="631">
                  <c:v>2765703</c:v>
                </c:pt>
                <c:pt idx="639">
                  <c:v>2765703</c:v>
                </c:pt>
                <c:pt idx="640">
                  <c:v>741108</c:v>
                </c:pt>
                <c:pt idx="641">
                  <c:v>741108</c:v>
                </c:pt>
                <c:pt idx="642">
                  <c:v>54500</c:v>
                </c:pt>
                <c:pt idx="643">
                  <c:v>28500</c:v>
                </c:pt>
                <c:pt idx="644">
                  <c:v>26000</c:v>
                </c:pt>
                <c:pt idx="645">
                  <c:v>84608</c:v>
                </c:pt>
                <c:pt idx="646">
                  <c:v>72108</c:v>
                </c:pt>
                <c:pt idx="647">
                  <c:v>4000</c:v>
                </c:pt>
                <c:pt idx="648">
                  <c:v>8500</c:v>
                </c:pt>
                <c:pt idx="649">
                  <c:v>602000</c:v>
                </c:pt>
                <c:pt idx="650">
                  <c:v>18000</c:v>
                </c:pt>
                <c:pt idx="651">
                  <c:v>517500</c:v>
                </c:pt>
                <c:pt idx="652">
                  <c:v>59000</c:v>
                </c:pt>
                <c:pt idx="653">
                  <c:v>7500</c:v>
                </c:pt>
                <c:pt idx="654">
                  <c:v>2024595</c:v>
                </c:pt>
                <c:pt idx="655">
                  <c:v>2024595</c:v>
                </c:pt>
                <c:pt idx="656">
                  <c:v>1587000</c:v>
                </c:pt>
                <c:pt idx="657">
                  <c:v>37000</c:v>
                </c:pt>
                <c:pt idx="658">
                  <c:v>440000</c:v>
                </c:pt>
                <c:pt idx="659">
                  <c:v>510000</c:v>
                </c:pt>
                <c:pt idx="660">
                  <c:v>600000</c:v>
                </c:pt>
                <c:pt idx="661">
                  <c:v>437595</c:v>
                </c:pt>
                <c:pt idx="662">
                  <c:v>437595</c:v>
                </c:pt>
                <c:pt idx="663">
                  <c:v>1071000</c:v>
                </c:pt>
                <c:pt idx="664">
                  <c:v>1071000</c:v>
                </c:pt>
                <c:pt idx="665">
                  <c:v>1071000</c:v>
                </c:pt>
                <c:pt idx="666">
                  <c:v>112000</c:v>
                </c:pt>
                <c:pt idx="667">
                  <c:v>96000</c:v>
                </c:pt>
                <c:pt idx="668">
                  <c:v>96000</c:v>
                </c:pt>
                <c:pt idx="669">
                  <c:v>16000</c:v>
                </c:pt>
                <c:pt idx="670">
                  <c:v>16000</c:v>
                </c:pt>
                <c:pt idx="671">
                  <c:v>959000</c:v>
                </c:pt>
                <c:pt idx="672">
                  <c:v>70000</c:v>
                </c:pt>
                <c:pt idx="673">
                  <c:v>60000</c:v>
                </c:pt>
                <c:pt idx="674">
                  <c:v>10000</c:v>
                </c:pt>
                <c:pt idx="675">
                  <c:v>264000</c:v>
                </c:pt>
                <c:pt idx="676">
                  <c:v>20000</c:v>
                </c:pt>
                <c:pt idx="677">
                  <c:v>150000</c:v>
                </c:pt>
                <c:pt idx="678">
                  <c:v>54000</c:v>
                </c:pt>
                <c:pt idx="679">
                  <c:v>10000</c:v>
                </c:pt>
                <c:pt idx="680">
                  <c:v>10000</c:v>
                </c:pt>
                <c:pt idx="681">
                  <c:v>20000</c:v>
                </c:pt>
                <c:pt idx="682">
                  <c:v>605000</c:v>
                </c:pt>
                <c:pt idx="683">
                  <c:v>70000</c:v>
                </c:pt>
                <c:pt idx="684">
                  <c:v>150000</c:v>
                </c:pt>
                <c:pt idx="685">
                  <c:v>20000</c:v>
                </c:pt>
                <c:pt idx="686">
                  <c:v>80000</c:v>
                </c:pt>
                <c:pt idx="687">
                  <c:v>150000</c:v>
                </c:pt>
                <c:pt idx="688">
                  <c:v>25000</c:v>
                </c:pt>
                <c:pt idx="689">
                  <c:v>110000</c:v>
                </c:pt>
                <c:pt idx="690">
                  <c:v>20000</c:v>
                </c:pt>
                <c:pt idx="691">
                  <c:v>20000</c:v>
                </c:pt>
                <c:pt idx="696">
                  <c:v>45816</c:v>
                </c:pt>
                <c:pt idx="697">
                  <c:v>45816</c:v>
                </c:pt>
                <c:pt idx="698">
                  <c:v>23912</c:v>
                </c:pt>
                <c:pt idx="699">
                  <c:v>23912</c:v>
                </c:pt>
                <c:pt idx="700">
                  <c:v>5560</c:v>
                </c:pt>
                <c:pt idx="701">
                  <c:v>5560</c:v>
                </c:pt>
                <c:pt idx="702">
                  <c:v>7992</c:v>
                </c:pt>
                <c:pt idx="703">
                  <c:v>7992</c:v>
                </c:pt>
                <c:pt idx="704">
                  <c:v>10360</c:v>
                </c:pt>
                <c:pt idx="706">
                  <c:v>10360</c:v>
                </c:pt>
                <c:pt idx="710">
                  <c:v>21904</c:v>
                </c:pt>
                <c:pt idx="711">
                  <c:v>21904</c:v>
                </c:pt>
                <c:pt idx="712">
                  <c:v>21904</c:v>
                </c:pt>
                <c:pt idx="713">
                  <c:v>21904</c:v>
                </c:pt>
                <c:pt idx="714">
                  <c:v>375000</c:v>
                </c:pt>
                <c:pt idx="715">
                  <c:v>375000</c:v>
                </c:pt>
                <c:pt idx="716">
                  <c:v>375000</c:v>
                </c:pt>
                <c:pt idx="717">
                  <c:v>105000</c:v>
                </c:pt>
                <c:pt idx="718">
                  <c:v>87000</c:v>
                </c:pt>
                <c:pt idx="719">
                  <c:v>87000</c:v>
                </c:pt>
                <c:pt idx="720">
                  <c:v>5000</c:v>
                </c:pt>
                <c:pt idx="721">
                  <c:v>5000</c:v>
                </c:pt>
                <c:pt idx="722">
                  <c:v>13000</c:v>
                </c:pt>
                <c:pt idx="723">
                  <c:v>13000</c:v>
                </c:pt>
                <c:pt idx="724">
                  <c:v>270000</c:v>
                </c:pt>
                <c:pt idx="725">
                  <c:v>23600</c:v>
                </c:pt>
                <c:pt idx="726">
                  <c:v>20000</c:v>
                </c:pt>
                <c:pt idx="727">
                  <c:v>3600</c:v>
                </c:pt>
                <c:pt idx="729">
                  <c:v>6400</c:v>
                </c:pt>
                <c:pt idx="730">
                  <c:v>6400</c:v>
                </c:pt>
                <c:pt idx="732">
                  <c:v>225000</c:v>
                </c:pt>
                <c:pt idx="733">
                  <c:v>10000</c:v>
                </c:pt>
                <c:pt idx="734">
                  <c:v>5000</c:v>
                </c:pt>
                <c:pt idx="735">
                  <c:v>10000</c:v>
                </c:pt>
                <c:pt idx="736">
                  <c:v>10000</c:v>
                </c:pt>
                <c:pt idx="737">
                  <c:v>20000</c:v>
                </c:pt>
                <c:pt idx="738">
                  <c:v>130000</c:v>
                </c:pt>
                <c:pt idx="739">
                  <c:v>20000</c:v>
                </c:pt>
                <c:pt idx="740">
                  <c:v>20000</c:v>
                </c:pt>
                <c:pt idx="741">
                  <c:v>15000</c:v>
                </c:pt>
                <c:pt idx="742">
                  <c:v>15000</c:v>
                </c:pt>
                <c:pt idx="752">
                  <c:v>1211649</c:v>
                </c:pt>
                <c:pt idx="753">
                  <c:v>25165</c:v>
                </c:pt>
                <c:pt idx="754">
                  <c:v>25165</c:v>
                </c:pt>
                <c:pt idx="755">
                  <c:v>6798</c:v>
                </c:pt>
                <c:pt idx="756">
                  <c:v>5835</c:v>
                </c:pt>
                <c:pt idx="757">
                  <c:v>5835</c:v>
                </c:pt>
                <c:pt idx="758">
                  <c:v>963</c:v>
                </c:pt>
                <c:pt idx="759">
                  <c:v>963</c:v>
                </c:pt>
                <c:pt idx="760">
                  <c:v>18367</c:v>
                </c:pt>
                <c:pt idx="761">
                  <c:v>4017</c:v>
                </c:pt>
                <c:pt idx="762">
                  <c:v>4017</c:v>
                </c:pt>
                <c:pt idx="764">
                  <c:v>500</c:v>
                </c:pt>
                <c:pt idx="765">
                  <c:v>500</c:v>
                </c:pt>
                <c:pt idx="767">
                  <c:v>12350</c:v>
                </c:pt>
                <c:pt idx="768">
                  <c:v>520</c:v>
                </c:pt>
                <c:pt idx="769">
                  <c:v>4330</c:v>
                </c:pt>
                <c:pt idx="770">
                  <c:v>3000</c:v>
                </c:pt>
                <c:pt idx="771">
                  <c:v>4500</c:v>
                </c:pt>
                <c:pt idx="772">
                  <c:v>1500</c:v>
                </c:pt>
                <c:pt idx="773">
                  <c:v>1500</c:v>
                </c:pt>
                <c:pt idx="774">
                  <c:v>156563</c:v>
                </c:pt>
                <c:pt idx="775">
                  <c:v>156563</c:v>
                </c:pt>
                <c:pt idx="776">
                  <c:v>156563</c:v>
                </c:pt>
                <c:pt idx="777">
                  <c:v>156563</c:v>
                </c:pt>
                <c:pt idx="778">
                  <c:v>156563</c:v>
                </c:pt>
                <c:pt idx="779">
                  <c:v>1029921</c:v>
                </c:pt>
                <c:pt idx="780">
                  <c:v>1029921</c:v>
                </c:pt>
                <c:pt idx="781">
                  <c:v>38516</c:v>
                </c:pt>
                <c:pt idx="782">
                  <c:v>33062</c:v>
                </c:pt>
                <c:pt idx="783">
                  <c:v>33062</c:v>
                </c:pt>
                <c:pt idx="784">
                  <c:v>5454</c:v>
                </c:pt>
                <c:pt idx="785">
                  <c:v>5454</c:v>
                </c:pt>
                <c:pt idx="786">
                  <c:v>104216</c:v>
                </c:pt>
                <c:pt idx="787">
                  <c:v>22766</c:v>
                </c:pt>
                <c:pt idx="788">
                  <c:v>22766</c:v>
                </c:pt>
                <c:pt idx="790">
                  <c:v>850</c:v>
                </c:pt>
                <c:pt idx="791">
                  <c:v>850</c:v>
                </c:pt>
                <c:pt idx="793">
                  <c:v>72100</c:v>
                </c:pt>
                <c:pt idx="794">
                  <c:v>5000</c:v>
                </c:pt>
                <c:pt idx="795">
                  <c:v>24550</c:v>
                </c:pt>
                <c:pt idx="796">
                  <c:v>17000</c:v>
                </c:pt>
                <c:pt idx="797">
                  <c:v>25550</c:v>
                </c:pt>
                <c:pt idx="798">
                  <c:v>8500</c:v>
                </c:pt>
                <c:pt idx="799">
                  <c:v>8500</c:v>
                </c:pt>
                <c:pt idx="800">
                  <c:v>887189</c:v>
                </c:pt>
                <c:pt idx="801">
                  <c:v>887189</c:v>
                </c:pt>
                <c:pt idx="802">
                  <c:v>887189</c:v>
                </c:pt>
                <c:pt idx="803">
                  <c:v>763571</c:v>
                </c:pt>
                <c:pt idx="804" formatCode="#,##0\ &quot;HRK&quot;;\-\ #,##0\ &quot;HRK&quot;">
                  <c:v>0</c:v>
                </c:pt>
                <c:pt idx="805" formatCode="#,##0\ &quot;HRK&quot;;\-\ #,##0\ &quot;HRK&quot;">
                  <c:v>0</c:v>
                </c:pt>
                <c:pt idx="806" formatCode="#,##0\ &quot;HRK&quot;;\-\ #,##0\ &quot;HRK&quot;">
                  <c:v>0</c:v>
                </c:pt>
                <c:pt idx="807" formatCode="#,##0\ &quot;HRK&quot;;\-\ #,##0\ &quot;HRK&quot;">
                  <c:v>0</c:v>
                </c:pt>
                <c:pt idx="808" formatCode="#,##0\ &quot;HRK&quot;;\-\ #,##0\ &quot;HRK&quot;">
                  <c:v>0</c:v>
                </c:pt>
                <c:pt idx="809" formatCode="#,##0\ &quot;HRK&quot;;\-\ #,##0\ &quot;HRK&quot;">
                  <c:v>0</c:v>
                </c:pt>
                <c:pt idx="810" formatCode="#,##0\ &quot;HRK&quot;;\-\ #,##0\ &quot;HRK&quot;">
                  <c:v>0</c:v>
                </c:pt>
                <c:pt idx="811" formatCode="#,##0\ &quot;HRK&quot;;\-\ #,##0\ &quot;HRK&quot;">
                  <c:v>0</c:v>
                </c:pt>
                <c:pt idx="812" formatCode="#,##0\ &quot;HRK&quot;;\-\ #,##0\ &quot;HRK&quot;">
                  <c:v>0</c:v>
                </c:pt>
                <c:pt idx="813" formatCode="#,##0\ &quot;HRK&quot;;\-\ #,##0\ &quot;HRK&quot;">
                  <c:v>0</c:v>
                </c:pt>
                <c:pt idx="815" formatCode="#,##0\ &quot;HRK&quot;;\-\ #,##0\ &quot;HRK&quot;">
                  <c:v>0</c:v>
                </c:pt>
                <c:pt idx="816" formatCode="#,##0\ &quot;HRK&quot;;\-\ #,##0\ &quot;HRK&quot;">
                  <c:v>0</c:v>
                </c:pt>
                <c:pt idx="817" formatCode="#,##0\ &quot;HRK&quot;;\-\ #,##0\ &quot;HRK&quot;">
                  <c:v>0</c:v>
                </c:pt>
                <c:pt idx="818" formatCode="#,##0\ &quot;HRK&quot;;\-\ #,##0\ &quot;HRK&quot;">
                  <c:v>0</c:v>
                </c:pt>
                <c:pt idx="819" formatCode="#,##0\ &quot;HRK&quot;;\-\ #,##0\ &quot;HRK&quot;">
                  <c:v>0</c:v>
                </c:pt>
                <c:pt idx="823">
                  <c:v>763571</c:v>
                </c:pt>
                <c:pt idx="824">
                  <c:v>581192</c:v>
                </c:pt>
                <c:pt idx="825">
                  <c:v>430320</c:v>
                </c:pt>
                <c:pt idx="826">
                  <c:v>369387</c:v>
                </c:pt>
                <c:pt idx="827">
                  <c:v>369387</c:v>
                </c:pt>
                <c:pt idx="828">
                  <c:v>60933</c:v>
                </c:pt>
                <c:pt idx="829">
                  <c:v>60933</c:v>
                </c:pt>
                <c:pt idx="830">
                  <c:v>150872</c:v>
                </c:pt>
                <c:pt idx="831">
                  <c:v>56824</c:v>
                </c:pt>
                <c:pt idx="832">
                  <c:v>56824</c:v>
                </c:pt>
                <c:pt idx="834">
                  <c:v>40000</c:v>
                </c:pt>
                <c:pt idx="835">
                  <c:v>20000</c:v>
                </c:pt>
                <c:pt idx="836">
                  <c:v>20000</c:v>
                </c:pt>
                <c:pt idx="837">
                  <c:v>54048</c:v>
                </c:pt>
                <c:pt idx="838">
                  <c:v>24548</c:v>
                </c:pt>
                <c:pt idx="839">
                  <c:v>7900</c:v>
                </c:pt>
                <c:pt idx="840">
                  <c:v>21600</c:v>
                </c:pt>
                <c:pt idx="844">
                  <c:v>182379</c:v>
                </c:pt>
                <c:pt idx="845">
                  <c:v>182379</c:v>
                </c:pt>
                <c:pt idx="846">
                  <c:v>182379</c:v>
                </c:pt>
                <c:pt idx="847">
                  <c:v>96050</c:v>
                </c:pt>
                <c:pt idx="848">
                  <c:v>86329</c:v>
                </c:pt>
                <c:pt idx="849">
                  <c:v>127740</c:v>
                </c:pt>
                <c:pt idx="850" formatCode="#,##0\ &quot;HRK&quot;;\-\ #,##0\ &quot;HRK&quot;">
                  <c:v>0</c:v>
                </c:pt>
                <c:pt idx="851" formatCode="#,##0\ &quot;HRK&quot;;\-\ #,##0\ &quot;HRK&quot;">
                  <c:v>0</c:v>
                </c:pt>
                <c:pt idx="852" formatCode="#,##0\ &quot;HRK&quot;;\-\ #,##0\ &quot;HRK&quot;">
                  <c:v>0</c:v>
                </c:pt>
                <c:pt idx="853" formatCode="#,##0\ &quot;HRK&quot;;\-\ #,##0\ &quot;HRK&quot;">
                  <c:v>0</c:v>
                </c:pt>
                <c:pt idx="854" formatCode="#,##0\ &quot;HRK&quot;;\-\ #,##0\ &quot;HRK&quot;">
                  <c:v>0</c:v>
                </c:pt>
                <c:pt idx="855" formatCode="#,##0\ &quot;HRK&quot;;\-\ #,##0\ &quot;HRK&quot;">
                  <c:v>0</c:v>
                </c:pt>
                <c:pt idx="856" formatCode="#,##0\ &quot;HRK&quot;;\-\ #,##0\ &quot;HRK&quot;">
                  <c:v>0</c:v>
                </c:pt>
                <c:pt idx="857" formatCode="#,##0\ &quot;HRK&quot;;\-\ #,##0\ &quot;HRK&quot;">
                  <c:v>0</c:v>
                </c:pt>
                <c:pt idx="858" formatCode="#,##0\ &quot;HRK&quot;;\-\ #,##0\ &quot;HRK&quot;">
                  <c:v>0</c:v>
                </c:pt>
                <c:pt idx="859" formatCode="#,##0\ &quot;HRK&quot;;\-\ #,##0\ &quot;HRK&quot;">
                  <c:v>0</c:v>
                </c:pt>
                <c:pt idx="860" formatCode="#,##0\ &quot;HRK&quot;;\-\ #,##0\ &quot;HRK&quot;">
                  <c:v>0</c:v>
                </c:pt>
                <c:pt idx="863" formatCode="#,##0\ &quot;HRK&quot;;\-\ #,##0\ &quot;HRK&quot;">
                  <c:v>0</c:v>
                </c:pt>
                <c:pt idx="864" formatCode="#,##0\ &quot;HRK&quot;;\-\ #,##0\ &quot;HRK&quot;">
                  <c:v>0</c:v>
                </c:pt>
                <c:pt idx="867">
                  <c:v>127740</c:v>
                </c:pt>
                <c:pt idx="868">
                  <c:v>127740</c:v>
                </c:pt>
                <c:pt idx="869">
                  <c:v>78406</c:v>
                </c:pt>
                <c:pt idx="870">
                  <c:v>67304</c:v>
                </c:pt>
                <c:pt idx="871">
                  <c:v>67304</c:v>
                </c:pt>
                <c:pt idx="872">
                  <c:v>11102</c:v>
                </c:pt>
                <c:pt idx="873">
                  <c:v>11102</c:v>
                </c:pt>
                <c:pt idx="874">
                  <c:v>49334</c:v>
                </c:pt>
                <c:pt idx="875">
                  <c:v>49334</c:v>
                </c:pt>
                <c:pt idx="876">
                  <c:v>49334</c:v>
                </c:pt>
                <c:pt idx="886">
                  <c:v>330143</c:v>
                </c:pt>
                <c:pt idx="887" formatCode="#,##0\ &quot;HRK&quot;;\-\ #,##0\ &quot;HRK&quot;">
                  <c:v>0</c:v>
                </c:pt>
                <c:pt idx="888" formatCode="#,##0\ &quot;HRK&quot;;\-\ #,##0\ &quot;HRK&quot;">
                  <c:v>0</c:v>
                </c:pt>
                <c:pt idx="889" formatCode="#,##0\ &quot;HRK&quot;;\-\ #,##0\ &quot;HRK&quot;">
                  <c:v>0</c:v>
                </c:pt>
                <c:pt idx="890" formatCode="#,##0\ &quot;HRK&quot;;\-\ #,##0\ &quot;HRK&quot;">
                  <c:v>0</c:v>
                </c:pt>
                <c:pt idx="891" formatCode="#,##0\ &quot;HRK&quot;;\-\ #,##0\ &quot;HRK&quot;">
                  <c:v>0</c:v>
                </c:pt>
                <c:pt idx="892" formatCode="#,##0\ &quot;HRK&quot;;\-\ #,##0\ &quot;HRK&quot;">
                  <c:v>0</c:v>
                </c:pt>
                <c:pt idx="893" formatCode="#,##0\ &quot;HRK&quot;;\-\ #,##0\ &quot;HRK&quot;">
                  <c:v>0</c:v>
                </c:pt>
                <c:pt idx="894" formatCode="#,##0\ &quot;HRK&quot;;\-\ #,##0\ &quot;HRK&quot;">
                  <c:v>0</c:v>
                </c:pt>
                <c:pt idx="895" formatCode="#,##0\ &quot;HRK&quot;;\-\ #,##0\ &quot;HRK&quot;">
                  <c:v>0</c:v>
                </c:pt>
                <c:pt idx="896" formatCode="#,##0\ &quot;HRK&quot;;\-\ #,##0\ &quot;HRK&quot;">
                  <c:v>0</c:v>
                </c:pt>
                <c:pt idx="897" formatCode="#,##0\ &quot;HRK&quot;;\-\ #,##0\ &quot;HRK&quot;">
                  <c:v>0</c:v>
                </c:pt>
                <c:pt idx="899" formatCode="#,##0\ &quot;HRK&quot;;\-\ #,##0\ &quot;HRK&quot;">
                  <c:v>0</c:v>
                </c:pt>
                <c:pt idx="900">
                  <c:v>330143</c:v>
                </c:pt>
                <c:pt idx="901">
                  <c:v>330143</c:v>
                </c:pt>
                <c:pt idx="902">
                  <c:v>228483</c:v>
                </c:pt>
                <c:pt idx="903">
                  <c:v>193239</c:v>
                </c:pt>
                <c:pt idx="904">
                  <c:v>193239</c:v>
                </c:pt>
                <c:pt idx="905">
                  <c:v>35244</c:v>
                </c:pt>
                <c:pt idx="906">
                  <c:v>35244</c:v>
                </c:pt>
                <c:pt idx="907">
                  <c:v>101660</c:v>
                </c:pt>
                <c:pt idx="908">
                  <c:v>42050</c:v>
                </c:pt>
                <c:pt idx="909">
                  <c:v>31550</c:v>
                </c:pt>
                <c:pt idx="910">
                  <c:v>10500</c:v>
                </c:pt>
                <c:pt idx="911">
                  <c:v>30055</c:v>
                </c:pt>
                <c:pt idx="912">
                  <c:v>20000</c:v>
                </c:pt>
                <c:pt idx="913">
                  <c:v>10055</c:v>
                </c:pt>
                <c:pt idx="914">
                  <c:v>29555</c:v>
                </c:pt>
                <c:pt idx="915">
                  <c:v>6800</c:v>
                </c:pt>
                <c:pt idx="917">
                  <c:v>22755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C-4B3D-B8EE-4FF9AC97CEB7}"/>
            </c:ext>
          </c:extLst>
        </c:ser>
        <c:ser>
          <c:idx val="1"/>
          <c:order val="1"/>
          <c:tx>
            <c:strRef>
              <c:f>Table!$D$2</c:f>
              <c:strCache>
                <c:ptCount val="1"/>
                <c:pt idx="0">
                  <c:v>Izvorni plan (G)
2022.</c:v>
                </c:pt>
              </c:strCache>
            </c:strRef>
          </c:tx>
          <c:invertIfNegative val="0"/>
          <c:cat>
            <c:multiLvlStrRef>
              <c:f>Table!$A$3:$B$920</c:f>
              <c:multiLvlStrCache>
                <c:ptCount val="918"/>
                <c:lvl>
                  <c:pt idx="1">
                    <c:v>Hrvatska agencija za poljoprivredu i hranu</c:v>
                  </c:pt>
                  <c:pt idx="2">
                    <c:v>Opći prihodi i primici</c:v>
                  </c:pt>
                  <c:pt idx="3">
                    <c:v>Sredstva učešća za pomoći</c:v>
                  </c:pt>
                  <c:pt idx="4">
                    <c:v>Vlastiti prihodi</c:v>
                  </c:pt>
                  <c:pt idx="5">
                    <c:v>Ostali prihodi za posebne namjene</c:v>
                  </c:pt>
                  <c:pt idx="6">
                    <c:v>Pomoći EU</c:v>
                  </c:pt>
                  <c:pt idx="7">
                    <c:v>Ostale pomoći</c:v>
                  </c:pt>
                  <c:pt idx="8">
                    <c:v>Ostale refundacije iz sredstava EU</c:v>
                  </c:pt>
                  <c:pt idx="9">
                    <c:v>Europski fond za regionalni razvoj (EFRR)</c:v>
                  </c:pt>
                  <c:pt idx="10">
                    <c:v>Mehanizam za oporavak i otpornost</c:v>
                  </c:pt>
                  <c:pt idx="11">
                    <c:v>POLJOPRIVREDA, ŠUMARSTVO, RIBARSTVO I LOVSTVO</c:v>
                  </c:pt>
                  <c:pt idx="12">
                    <c:v>UPRAVLJANJE POLJOPRIVREDOM, RIBARSTVOM I RURALNIM RAZVOJEM</c:v>
                  </c:pt>
                  <c:pt idx="13">
                    <c:v>POLJOPRIVREDA</c:v>
                  </c:pt>
                  <c:pt idx="14">
                    <c:v>VETERINARSTVO I SIGURNOST HRANE</c:v>
                  </c:pt>
                  <c:pt idx="15">
                    <c:v>EFSA BAZE PODATAKA O PREHRAMBENIM NAVIKAMA DJECE</c:v>
                  </c:pt>
                  <c:pt idx="16">
                    <c:v>Pomoći EU</c:v>
                  </c:pt>
                  <c:pt idx="17">
                    <c:v>Rashodi poslovanja</c:v>
                  </c:pt>
                  <c:pt idx="18">
                    <c:v>Materijalni rashodi</c:v>
                  </c:pt>
                  <c:pt idx="19">
                    <c:v>Naknade troškova zaposlenima</c:v>
                  </c:pt>
                  <c:pt idx="20">
                    <c:v>Službena putovanja</c:v>
                  </c:pt>
                  <c:pt idx="21">
                    <c:v>Rashodi za materijal i energiju</c:v>
                  </c:pt>
                  <c:pt idx="22">
                    <c:v>Uredski materijal i ostali materijalni rashodi</c:v>
                  </c:pt>
                  <c:pt idx="23">
                    <c:v>Rashodi za usluge</c:v>
                  </c:pt>
                  <c:pt idx="24">
                    <c:v>Usluge telefona, pošte i prijevoza</c:v>
                  </c:pt>
                  <c:pt idx="25">
                    <c:v>Intelektualne i osobne usluge</c:v>
                  </c:pt>
                  <c:pt idx="26">
                    <c:v>Računalne usluge</c:v>
                  </c:pt>
                  <c:pt idx="27">
                    <c:v>Ostale usluge</c:v>
                  </c:pt>
                  <c:pt idx="28">
                    <c:v>Ostali nespomenuti rashodi poslovanja</c:v>
                  </c:pt>
                  <c:pt idx="29">
                    <c:v>Ostali nespomenuti rashodi poslovanja</c:v>
                  </c:pt>
                  <c:pt idx="30">
                    <c:v>Rashodi za nabavu nefinancijske imovine</c:v>
                  </c:pt>
                  <c:pt idx="31">
                    <c:v>Rashodi za nabavu proizvedene dugotrajne imovine</c:v>
                  </c:pt>
                  <c:pt idx="32">
                    <c:v>Postrojenja i oprema</c:v>
                  </c:pt>
                  <c:pt idx="33">
                    <c:v>Uredska oprema i namještaj</c:v>
                  </c:pt>
                  <c:pt idx="34">
                    <c:v>OPISNA SORTNA LISTA I POSTKONTROLA SADNOG MATERIJALA</c:v>
                  </c:pt>
                  <c:pt idx="35">
                    <c:v>Opći prihodi i primici</c:v>
                  </c:pt>
                  <c:pt idx="36">
                    <c:v>Rashodi poslovanja</c:v>
                  </c:pt>
                  <c:pt idx="37">
                    <c:v>Materijalni rashodi</c:v>
                  </c:pt>
                  <c:pt idx="38">
                    <c:v>Naknade troškova zaposlenima</c:v>
                  </c:pt>
                  <c:pt idx="39">
                    <c:v>Službena putovanja</c:v>
                  </c:pt>
                  <c:pt idx="40">
                    <c:v>Stručno usavršavanje zaposlenika</c:v>
                  </c:pt>
                  <c:pt idx="41">
                    <c:v>Rashodi za materijal i energiju</c:v>
                  </c:pt>
                  <c:pt idx="42">
                    <c:v>Uredski materijal i ostali materijalni rashodi</c:v>
                  </c:pt>
                  <c:pt idx="43">
                    <c:v>Materijal i sirovine</c:v>
                  </c:pt>
                  <c:pt idx="44">
                    <c:v>Energija</c:v>
                  </c:pt>
                  <c:pt idx="45">
                    <c:v>Materijal i dijelovi za tekuće i investicijsko održavanje</c:v>
                  </c:pt>
                  <c:pt idx="46">
                    <c:v>Sitni inventar i auto gume</c:v>
                  </c:pt>
                  <c:pt idx="47">
                    <c:v>Rashodi za usluge</c:v>
                  </c:pt>
                  <c:pt idx="48">
                    <c:v>Usluge telefona, pošte i prijevoza</c:v>
                  </c:pt>
                  <c:pt idx="49">
                    <c:v>Usluge tekućeg i investicijskog održavanja</c:v>
                  </c:pt>
                  <c:pt idx="50">
                    <c:v>Komunalne usluge</c:v>
                  </c:pt>
                  <c:pt idx="51">
                    <c:v>Intelektualne i osobne usluge</c:v>
                  </c:pt>
                  <c:pt idx="52">
                    <c:v>Ostale usluge</c:v>
                  </c:pt>
                  <c:pt idx="53">
                    <c:v>EFSA BAZE PODATAKA O PREHRAMBENIM NAVIKAMA - ODRASLI</c:v>
                  </c:pt>
                  <c:pt idx="54">
                    <c:v>Sredstva učešća za pomoći</c:v>
                  </c:pt>
                  <c:pt idx="55">
                    <c:v>Rashodi poslovanja</c:v>
                  </c:pt>
                  <c:pt idx="56">
                    <c:v>Materijalni rashodi</c:v>
                  </c:pt>
                  <c:pt idx="57">
                    <c:v>Naknade troškova zaposlenima</c:v>
                  </c:pt>
                  <c:pt idx="58">
                    <c:v>Službena putovanja</c:v>
                  </c:pt>
                  <c:pt idx="59">
                    <c:v>Rashodi za materijal i energiju</c:v>
                  </c:pt>
                  <c:pt idx="60">
                    <c:v>Uredski materijal i ostali materijalni rashodi</c:v>
                  </c:pt>
                  <c:pt idx="61">
                    <c:v>Rashodi za usluge</c:v>
                  </c:pt>
                  <c:pt idx="62">
                    <c:v>Usluge telefona, pošte i prijevoza</c:v>
                  </c:pt>
                  <c:pt idx="63">
                    <c:v>Intelektualne i osobne usluge</c:v>
                  </c:pt>
                  <c:pt idx="64">
                    <c:v>Računalne usluge</c:v>
                  </c:pt>
                  <c:pt idx="65">
                    <c:v>Rashodi za nabavu nefinancijske imovine</c:v>
                  </c:pt>
                  <c:pt idx="66">
                    <c:v>Rashodi za nabavu proizvedene dugotrajne imovine</c:v>
                  </c:pt>
                  <c:pt idx="67">
                    <c:v>Nematerijalna proizvedena imovina</c:v>
                  </c:pt>
                  <c:pt idx="68">
                    <c:v>Ulaganja u računalne programe</c:v>
                  </c:pt>
                  <c:pt idx="69">
                    <c:v>Pomoći EU</c:v>
                  </c:pt>
                  <c:pt idx="70">
                    <c:v>Rashodi poslovanja</c:v>
                  </c:pt>
                  <c:pt idx="71">
                    <c:v>Materijalni rashodi</c:v>
                  </c:pt>
                  <c:pt idx="72">
                    <c:v>Naknade troškova zaposlenima</c:v>
                  </c:pt>
                  <c:pt idx="73">
                    <c:v>Službena putovanja</c:v>
                  </c:pt>
                  <c:pt idx="74">
                    <c:v>Rashodi za materijal i energiju</c:v>
                  </c:pt>
                  <c:pt idx="75">
                    <c:v>Uredski materijal i ostali materijalni rashodi</c:v>
                  </c:pt>
                  <c:pt idx="76">
                    <c:v>Sitni inventar i auto gume</c:v>
                  </c:pt>
                  <c:pt idx="77">
                    <c:v>Rashodi za usluge</c:v>
                  </c:pt>
                  <c:pt idx="78">
                    <c:v>Usluge telefona, pošte i prijevoza</c:v>
                  </c:pt>
                  <c:pt idx="79">
                    <c:v>Usluge promidžbe i informiranja</c:v>
                  </c:pt>
                  <c:pt idx="80">
                    <c:v>Zakupnine i najamnine</c:v>
                  </c:pt>
                  <c:pt idx="81">
                    <c:v>Intelektualne i osobne usluge</c:v>
                  </c:pt>
                  <c:pt idx="82">
                    <c:v>Računalne usluge</c:v>
                  </c:pt>
                  <c:pt idx="83">
                    <c:v>Ostale usluge</c:v>
                  </c:pt>
                  <c:pt idx="84">
                    <c:v>Ostali nespomenuti rashodi poslovanja</c:v>
                  </c:pt>
                  <c:pt idx="85">
                    <c:v>Reprezentacija</c:v>
                  </c:pt>
                  <c:pt idx="86">
                    <c:v>ŽIVOTINJSKI GENETSKI IZVORI</c:v>
                  </c:pt>
                  <c:pt idx="87">
                    <c:v>Ostale pomoći</c:v>
                  </c:pt>
                  <c:pt idx="88">
                    <c:v>Rashodi poslovanja</c:v>
                  </c:pt>
                  <c:pt idx="89">
                    <c:v>Materijalni rashodi</c:v>
                  </c:pt>
                  <c:pt idx="90">
                    <c:v>Naknade troškova zaposlenima</c:v>
                  </c:pt>
                  <c:pt idx="91">
                    <c:v>Službena putovanja</c:v>
                  </c:pt>
                  <c:pt idx="92">
                    <c:v>Stručno usavršavanje zaposlenika</c:v>
                  </c:pt>
                  <c:pt idx="93">
                    <c:v>Rashodi za materijal i energiju</c:v>
                  </c:pt>
                  <c:pt idx="94">
                    <c:v>Uredski materijal i ostali materijalni rashodi</c:v>
                  </c:pt>
                  <c:pt idx="95">
                    <c:v>Rashodi za usluge</c:v>
                  </c:pt>
                  <c:pt idx="96">
                    <c:v>Zdravstvene i veterinarske usluge</c:v>
                  </c:pt>
                  <c:pt idx="97">
                    <c:v>Intelektualne i osobne usluge</c:v>
                  </c:pt>
                  <c:pt idx="98">
                    <c:v>Rashodi za nabavu nefinancijske imovine</c:v>
                  </c:pt>
                  <c:pt idx="99">
                    <c:v>Rashodi za nabavu proizvedene dugotrajne imovine</c:v>
                  </c:pt>
                  <c:pt idx="100">
                    <c:v>Nematerijalna proizvedena imovina</c:v>
                  </c:pt>
                  <c:pt idx="101">
                    <c:v>Ulaganja u računalne programe</c:v>
                  </c:pt>
                  <c:pt idx="102">
                    <c:v>ADMINISTRACIJA I UPRAVLJANJE HRVATSKE AGENCIJE ZA POLJOPRIVREDU I HRANU</c:v>
                  </c:pt>
                  <c:pt idx="103">
                    <c:v>Opći prihodi i primici</c:v>
                  </c:pt>
                  <c:pt idx="104">
                    <c:v>Rashodi poslovanja</c:v>
                  </c:pt>
                  <c:pt idx="105">
                    <c:v>Rashodi za zaposlene</c:v>
                  </c:pt>
                  <c:pt idx="106">
                    <c:v>Plaće (Bruto)</c:v>
                  </c:pt>
                  <c:pt idx="107">
                    <c:v>Plaće za redovan rad</c:v>
                  </c:pt>
                  <c:pt idx="108">
                    <c:v>Plaće za prekovremeni rad</c:v>
                  </c:pt>
                  <c:pt idx="109">
                    <c:v>Ostali rashodi za zaposlene</c:v>
                  </c:pt>
                  <c:pt idx="110">
                    <c:v>Ostali rashodi za zaposlene</c:v>
                  </c:pt>
                  <c:pt idx="111">
                    <c:v>Doprinosi na plaće</c:v>
                  </c:pt>
                  <c:pt idx="112">
                    <c:v>Doprinosi za obvezno zdravstveno osiguranje</c:v>
                  </c:pt>
                  <c:pt idx="113">
                    <c:v>Materijalni rashodi</c:v>
                  </c:pt>
                  <c:pt idx="114">
                    <c:v>Naknade troškova zaposlenima</c:v>
                  </c:pt>
                  <c:pt idx="115">
                    <c:v>Službena putovanja</c:v>
                  </c:pt>
                  <c:pt idx="116">
                    <c:v>Naknade za prijevoz, za rad na terenu i odvojeni život</c:v>
                  </c:pt>
                  <c:pt idx="117">
                    <c:v>Stručno usavršavanje zaposlenika</c:v>
                  </c:pt>
                  <c:pt idx="118">
                    <c:v>Rashodi za materijal i energiju</c:v>
                  </c:pt>
                  <c:pt idx="119">
                    <c:v>Uredski materijal i ostali materijalni rashodi</c:v>
                  </c:pt>
                  <c:pt idx="120">
                    <c:v>Energija</c:v>
                  </c:pt>
                  <c:pt idx="121">
                    <c:v>Materijal i dijelovi za tekuće i investicijsko održavanje</c:v>
                  </c:pt>
                  <c:pt idx="122">
                    <c:v>Sitni inventar i auto gume</c:v>
                  </c:pt>
                  <c:pt idx="123">
                    <c:v>Službena, radna i zaštitna odjeća i obuća</c:v>
                  </c:pt>
                  <c:pt idx="124">
                    <c:v>Rashodi za usluge</c:v>
                  </c:pt>
                  <c:pt idx="125">
                    <c:v>Usluge telefona, pošte i prijevoza</c:v>
                  </c:pt>
                  <c:pt idx="126">
                    <c:v>Usluge tekućeg i investicijskog održavanja</c:v>
                  </c:pt>
                  <c:pt idx="127">
                    <c:v>Usluge promidžbe i informiranja</c:v>
                  </c:pt>
                  <c:pt idx="128">
                    <c:v>Komunalne usluge</c:v>
                  </c:pt>
                  <c:pt idx="129">
                    <c:v>Zakupnine i najamnine</c:v>
                  </c:pt>
                  <c:pt idx="130">
                    <c:v>Zdravstvene i veterinarske usluge</c:v>
                  </c:pt>
                  <c:pt idx="131">
                    <c:v>Intelektualne i osobne usluge</c:v>
                  </c:pt>
                  <c:pt idx="132">
                    <c:v>Računalne usluge</c:v>
                  </c:pt>
                  <c:pt idx="133">
                    <c:v>Ostale usluge</c:v>
                  </c:pt>
                  <c:pt idx="134">
                    <c:v>Naknade troškova osobama izvan radnog odnosa</c:v>
                  </c:pt>
                  <c:pt idx="135">
                    <c:v>Naknade troškova osobama izvan radnog odnosa</c:v>
                  </c:pt>
                  <c:pt idx="136">
                    <c:v>Ostali nespomenuti rashodi poslovanja</c:v>
                  </c:pt>
                  <c:pt idx="137">
                    <c:v>Naknade za rad predstavničkih i izvršnih tijela, povjerenstava i slično</c:v>
                  </c:pt>
                  <c:pt idx="138">
                    <c:v>Premije osiguranja</c:v>
                  </c:pt>
                  <c:pt idx="139">
                    <c:v>Reprezentacija</c:v>
                  </c:pt>
                  <c:pt idx="140">
                    <c:v>Članarine i norme</c:v>
                  </c:pt>
                  <c:pt idx="141">
                    <c:v>Pristojbe i naknade</c:v>
                  </c:pt>
                  <c:pt idx="142">
                    <c:v>Ostali nespomenuti rashodi poslovanja</c:v>
                  </c:pt>
                  <c:pt idx="143">
                    <c:v>Financijski rashodi</c:v>
                  </c:pt>
                  <c:pt idx="144">
                    <c:v>Ostali financijski rashodi</c:v>
                  </c:pt>
                  <c:pt idx="145">
                    <c:v>Bankarske usluge i usluge platnog prometa</c:v>
                  </c:pt>
                  <c:pt idx="146">
                    <c:v>Zatezne kamate</c:v>
                  </c:pt>
                  <c:pt idx="147">
                    <c:v>Ostali nespomenuti financijski rashodi</c:v>
                  </c:pt>
                  <c:pt idx="148">
                    <c:v>Vlastiti prihodi</c:v>
                  </c:pt>
                  <c:pt idx="149">
                    <c:v>Rashodi poslovanja</c:v>
                  </c:pt>
                  <c:pt idx="150">
                    <c:v>Rashodi za zaposlene</c:v>
                  </c:pt>
                  <c:pt idx="151">
                    <c:v>Plaće (Bruto)</c:v>
                  </c:pt>
                  <c:pt idx="152">
                    <c:v>Plaće za redovan rad</c:v>
                  </c:pt>
                  <c:pt idx="153">
                    <c:v>Ostali rashodi za zaposlene</c:v>
                  </c:pt>
                  <c:pt idx="154">
                    <c:v>Ostali rashodi za zaposlene</c:v>
                  </c:pt>
                  <c:pt idx="155">
                    <c:v>Doprinosi na plaće</c:v>
                  </c:pt>
                  <c:pt idx="156">
                    <c:v>Doprinosi za obvezno zdravstveno osiguranje</c:v>
                  </c:pt>
                  <c:pt idx="157">
                    <c:v>Materijalni rashodi</c:v>
                  </c:pt>
                  <c:pt idx="158">
                    <c:v>Naknade troškova zaposlenima</c:v>
                  </c:pt>
                  <c:pt idx="159">
                    <c:v>Službena putovanja</c:v>
                  </c:pt>
                  <c:pt idx="160">
                    <c:v>Stručno usavršavanje zaposlenika</c:v>
                  </c:pt>
                  <c:pt idx="161">
                    <c:v>Rashodi za materijal i energiju</c:v>
                  </c:pt>
                  <c:pt idx="162">
                    <c:v>Uredski materijal i ostali materijalni rashodi</c:v>
                  </c:pt>
                  <c:pt idx="163">
                    <c:v>Materijal i sirovine</c:v>
                  </c:pt>
                  <c:pt idx="164">
                    <c:v>Energija</c:v>
                  </c:pt>
                  <c:pt idx="165">
                    <c:v>Materijal i dijelovi za tekuće i investicijsko održavanje</c:v>
                  </c:pt>
                  <c:pt idx="166">
                    <c:v>Sitni inventar i auto gume</c:v>
                  </c:pt>
                  <c:pt idx="167">
                    <c:v>Službena, radna i zaštitna odjeća i obuća</c:v>
                  </c:pt>
                  <c:pt idx="168">
                    <c:v>Rashodi za usluge</c:v>
                  </c:pt>
                  <c:pt idx="169">
                    <c:v>Usluge telefona, pošte i prijevoza</c:v>
                  </c:pt>
                  <c:pt idx="170">
                    <c:v>Usluge tekućeg i investicijskog održavanja</c:v>
                  </c:pt>
                  <c:pt idx="171">
                    <c:v>Usluge promidžbe i informiranja</c:v>
                  </c:pt>
                  <c:pt idx="172">
                    <c:v>Komunalne usluge</c:v>
                  </c:pt>
                  <c:pt idx="173">
                    <c:v>Zakupnine i najamnine</c:v>
                  </c:pt>
                  <c:pt idx="174">
                    <c:v>Zdravstvene i veterinarske usluge</c:v>
                  </c:pt>
                  <c:pt idx="175">
                    <c:v>Intelektualne i osobne usluge</c:v>
                  </c:pt>
                  <c:pt idx="176">
                    <c:v>Računalne usluge</c:v>
                  </c:pt>
                  <c:pt idx="177">
                    <c:v>Ostale usluge</c:v>
                  </c:pt>
                  <c:pt idx="178">
                    <c:v>Naknade troškova osobama izvan radnog odnosa</c:v>
                  </c:pt>
                  <c:pt idx="179">
                    <c:v>Naknade troškova osobama izvan radnog odnosa</c:v>
                  </c:pt>
                  <c:pt idx="180">
                    <c:v>Ostali nespomenuti rashodi poslovanja</c:v>
                  </c:pt>
                  <c:pt idx="181">
                    <c:v>Naknade za rad predstavničkih i izvršnih tijela, povjerenstava i slično</c:v>
                  </c:pt>
                  <c:pt idx="182">
                    <c:v>Premije osiguranja</c:v>
                  </c:pt>
                  <c:pt idx="183">
                    <c:v>Reprezentacija</c:v>
                  </c:pt>
                  <c:pt idx="184">
                    <c:v>Članarine i norme</c:v>
                  </c:pt>
                  <c:pt idx="185">
                    <c:v>Ostali nespomenuti rashodi poslovanja</c:v>
                  </c:pt>
                  <c:pt idx="186">
                    <c:v>Financijski rashodi</c:v>
                  </c:pt>
                  <c:pt idx="187">
                    <c:v>Ostali financijski rashodi</c:v>
                  </c:pt>
                  <c:pt idx="188">
                    <c:v>Zatezne kamate</c:v>
                  </c:pt>
                  <c:pt idx="189">
                    <c:v>Naknade građanima i kućanstvima na temelju osiguranja i druge naknade</c:v>
                  </c:pt>
                  <c:pt idx="190">
                    <c:v>Ostale naknade građanima i kućanstvima iz proračuna</c:v>
                  </c:pt>
                  <c:pt idx="191">
                    <c:v>Naknade građanima i kućanstvima u novcu</c:v>
                  </c:pt>
                  <c:pt idx="192">
                    <c:v>Ostali prihodi za posebne namjene</c:v>
                  </c:pt>
                  <c:pt idx="193">
                    <c:v>Rashodi poslovanja</c:v>
                  </c:pt>
                  <c:pt idx="194">
                    <c:v>Materijalni rashodi</c:v>
                  </c:pt>
                  <c:pt idx="195">
                    <c:v>Naknade troškova zaposlenima</c:v>
                  </c:pt>
                  <c:pt idx="196">
                    <c:v>Službena putovanja</c:v>
                  </c:pt>
                  <c:pt idx="197">
                    <c:v>Stručno usavršavanje zaposlenika</c:v>
                  </c:pt>
                  <c:pt idx="198">
                    <c:v>Rashodi za materijal i energiju</c:v>
                  </c:pt>
                  <c:pt idx="199">
                    <c:v>Uredski materijal i ostali materijalni rashodi</c:v>
                  </c:pt>
                  <c:pt idx="200">
                    <c:v>Materijal i sirovine</c:v>
                  </c:pt>
                  <c:pt idx="201">
                    <c:v>Energija</c:v>
                  </c:pt>
                  <c:pt idx="202">
                    <c:v>Materijal i dijelovi za tekuće i investicijsko održavanje</c:v>
                  </c:pt>
                  <c:pt idx="203">
                    <c:v>Sitni inventar i auto gume</c:v>
                  </c:pt>
                  <c:pt idx="204">
                    <c:v>Službena, radna i zaštitna odjeća i obuća</c:v>
                  </c:pt>
                  <c:pt idx="205">
                    <c:v>Rashodi za usluge</c:v>
                  </c:pt>
                  <c:pt idx="206">
                    <c:v>Usluge telefona, pošte i prijevoza</c:v>
                  </c:pt>
                  <c:pt idx="207">
                    <c:v>Usluge tekućeg i investicijskog održavanja</c:v>
                  </c:pt>
                  <c:pt idx="208">
                    <c:v>Usluge promidžbe i informiranja</c:v>
                  </c:pt>
                  <c:pt idx="209">
                    <c:v>Komunalne usluge</c:v>
                  </c:pt>
                  <c:pt idx="210">
                    <c:v>Zakupnine i najamnine</c:v>
                  </c:pt>
                  <c:pt idx="211">
                    <c:v>Zdravstvene i veterinarske usluge</c:v>
                  </c:pt>
                  <c:pt idx="212">
                    <c:v>Intelektualne i osobne usluge</c:v>
                  </c:pt>
                  <c:pt idx="213">
                    <c:v>Računalne usluge</c:v>
                  </c:pt>
                  <c:pt idx="214">
                    <c:v>Ostale usluge</c:v>
                  </c:pt>
                  <c:pt idx="215">
                    <c:v>Naknade troškova osobama izvan radnog odnosa</c:v>
                  </c:pt>
                  <c:pt idx="216">
                    <c:v>Naknade troškova osobama izvan radnog odnosa</c:v>
                  </c:pt>
                  <c:pt idx="217">
                    <c:v>Ostali nespomenuti rashodi poslovanja</c:v>
                  </c:pt>
                  <c:pt idx="218">
                    <c:v>Naknade za rad predstavničkih i izvršnih tijela, povjerenstava i slično</c:v>
                  </c:pt>
                  <c:pt idx="219">
                    <c:v>Premije osiguranja</c:v>
                  </c:pt>
                  <c:pt idx="220">
                    <c:v>Reprezentacija</c:v>
                  </c:pt>
                  <c:pt idx="221">
                    <c:v>Članarine i norme</c:v>
                  </c:pt>
                  <c:pt idx="222">
                    <c:v>Pristojbe i naknade</c:v>
                  </c:pt>
                  <c:pt idx="223">
                    <c:v>Troškovi sudskih postupaka</c:v>
                  </c:pt>
                  <c:pt idx="224">
                    <c:v>Ostali nespomenuti rashodi poslovanja</c:v>
                  </c:pt>
                  <c:pt idx="225">
                    <c:v>Financijski rashodi</c:v>
                  </c:pt>
                  <c:pt idx="226">
                    <c:v>Ostali financijski rashodi</c:v>
                  </c:pt>
                  <c:pt idx="227">
                    <c:v>Bankarske usluge i usluge platnog prometa</c:v>
                  </c:pt>
                  <c:pt idx="228">
                    <c:v>Zatezne kamate</c:v>
                  </c:pt>
                  <c:pt idx="229">
                    <c:v>Naknade građanima i kućanstvima na temelju osiguranja i druge naknade</c:v>
                  </c:pt>
                  <c:pt idx="230">
                    <c:v>Ostale naknade građanima i kućanstvima iz proračuna</c:v>
                  </c:pt>
                  <c:pt idx="231">
                    <c:v>Naknade građanima i kućanstvima u novcu</c:v>
                  </c:pt>
                  <c:pt idx="232">
                    <c:v>Pomoći EU</c:v>
                  </c:pt>
                  <c:pt idx="233">
                    <c:v>Rashodi poslovanja</c:v>
                  </c:pt>
                  <c:pt idx="234">
                    <c:v>Materijalni rashodi</c:v>
                  </c:pt>
                  <c:pt idx="235">
                    <c:v>Naknade troškova zaposlenima</c:v>
                  </c:pt>
                  <c:pt idx="236">
                    <c:v>Službena putovanja</c:v>
                  </c:pt>
                  <c:pt idx="237">
                    <c:v>Ostale pomoći</c:v>
                  </c:pt>
                  <c:pt idx="238">
                    <c:v>Rashodi poslovanja</c:v>
                  </c:pt>
                  <c:pt idx="239">
                    <c:v>Materijalni rashodi</c:v>
                  </c:pt>
                  <c:pt idx="240">
                    <c:v>Naknade troškova osobama izvan radnog odnosa</c:v>
                  </c:pt>
                  <c:pt idx="241">
                    <c:v>Naknade troškova osobama izvan radnog odnosa</c:v>
                  </c:pt>
                  <c:pt idx="242">
                    <c:v>OTKRIVANJE I DIJAGNOSTICIRANJE ŠTETNIH ORGANIZAMA</c:v>
                  </c:pt>
                  <c:pt idx="243">
                    <c:v>Opći prihodi i primici</c:v>
                  </c:pt>
                  <c:pt idx="244">
                    <c:v>Rashodi poslovanja</c:v>
                  </c:pt>
                  <c:pt idx="245">
                    <c:v>Materijalni rashodi</c:v>
                  </c:pt>
                  <c:pt idx="246">
                    <c:v>Naknade troškova zaposlenima</c:v>
                  </c:pt>
                  <c:pt idx="247">
                    <c:v>Službena putovanja</c:v>
                  </c:pt>
                  <c:pt idx="248">
                    <c:v>Stručno usavršavanje zaposlenika</c:v>
                  </c:pt>
                  <c:pt idx="249">
                    <c:v>Rashodi za materijal i energiju</c:v>
                  </c:pt>
                  <c:pt idx="250">
                    <c:v>Energija</c:v>
                  </c:pt>
                  <c:pt idx="251">
                    <c:v>Sitni inventar i auto gume</c:v>
                  </c:pt>
                  <c:pt idx="252">
                    <c:v>Rashodi za usluge</c:v>
                  </c:pt>
                  <c:pt idx="253">
                    <c:v>Usluge telefona, pošte i prijevoza</c:v>
                  </c:pt>
                  <c:pt idx="254">
                    <c:v>Usluge tekućeg i investicijskog održavanja</c:v>
                  </c:pt>
                  <c:pt idx="255">
                    <c:v>Zakupnine i najamnine</c:v>
                  </c:pt>
                  <c:pt idx="256">
                    <c:v>Računalne usluge</c:v>
                  </c:pt>
                  <c:pt idx="257">
                    <c:v>Ostale usluge</c:v>
                  </c:pt>
                  <c:pt idx="258">
                    <c:v>Sredstva učešća za pomoći</c:v>
                  </c:pt>
                  <c:pt idx="259">
                    <c:v>Rashodi poslovanja</c:v>
                  </c:pt>
                  <c:pt idx="260">
                    <c:v>Rashodi za zaposlene</c:v>
                  </c:pt>
                  <c:pt idx="261">
                    <c:v>Plaće (Bruto)</c:v>
                  </c:pt>
                  <c:pt idx="262">
                    <c:v>Plaće za redovan rad</c:v>
                  </c:pt>
                  <c:pt idx="263">
                    <c:v>Doprinosi na plaće</c:v>
                  </c:pt>
                  <c:pt idx="264">
                    <c:v>Doprinosi za obvezno zdravstveno osiguranje</c:v>
                  </c:pt>
                  <c:pt idx="265">
                    <c:v>Materijalni rashodi</c:v>
                  </c:pt>
                  <c:pt idx="266">
                    <c:v>Naknade troškova zaposlenima</c:v>
                  </c:pt>
                  <c:pt idx="267">
                    <c:v>Naknade za prijevoz, za rad na terenu i odvojeni život</c:v>
                  </c:pt>
                  <c:pt idx="268">
                    <c:v>Rashodi za materijal i energiju</c:v>
                  </c:pt>
                  <c:pt idx="269">
                    <c:v>Uredski materijal i ostali materijalni rashodi</c:v>
                  </c:pt>
                  <c:pt idx="270">
                    <c:v>Materijal i sirovine</c:v>
                  </c:pt>
                  <c:pt idx="271">
                    <c:v>Energija</c:v>
                  </c:pt>
                  <c:pt idx="272">
                    <c:v>Sitni inventar i auto gume</c:v>
                  </c:pt>
                  <c:pt idx="273">
                    <c:v>Službena, radna i zaštitna odjeća i obuća</c:v>
                  </c:pt>
                  <c:pt idx="274">
                    <c:v>Rashodi za usluge</c:v>
                  </c:pt>
                  <c:pt idx="275">
                    <c:v>Usluge telefona, pošte i prijevoza</c:v>
                  </c:pt>
                  <c:pt idx="276">
                    <c:v>Usluge tekućeg i investicijskog održavanja</c:v>
                  </c:pt>
                  <c:pt idx="277">
                    <c:v>Zdravstvene i veterinarske usluge</c:v>
                  </c:pt>
                  <c:pt idx="278">
                    <c:v>Računalne usluge</c:v>
                  </c:pt>
                  <c:pt idx="279">
                    <c:v>Ostale usluge</c:v>
                  </c:pt>
                  <c:pt idx="280">
                    <c:v>Ostale refundacije iz sredstava EU</c:v>
                  </c:pt>
                  <c:pt idx="281">
                    <c:v>Rashodi poslovanja</c:v>
                  </c:pt>
                  <c:pt idx="282">
                    <c:v>Rashodi za zaposlene</c:v>
                  </c:pt>
                  <c:pt idx="283">
                    <c:v>Plaće (Bruto)</c:v>
                  </c:pt>
                  <c:pt idx="284">
                    <c:v>Plaće za redovan rad</c:v>
                  </c:pt>
                  <c:pt idx="285">
                    <c:v>Doprinosi na plaće</c:v>
                  </c:pt>
                  <c:pt idx="286">
                    <c:v>Doprinosi za obvezno zdravstveno osiguranje</c:v>
                  </c:pt>
                  <c:pt idx="287">
                    <c:v>Materijalni rashodi</c:v>
                  </c:pt>
                  <c:pt idx="288">
                    <c:v>Naknade troškova zaposlenima</c:v>
                  </c:pt>
                  <c:pt idx="289">
                    <c:v>Naknade za prijevoz, za rad na terenu i odvojeni život</c:v>
                  </c:pt>
                  <c:pt idx="290">
                    <c:v>Rashodi za materijal i energiju</c:v>
                  </c:pt>
                  <c:pt idx="291">
                    <c:v>Uredski materijal i ostali materijalni rashodi</c:v>
                  </c:pt>
                  <c:pt idx="292">
                    <c:v>Materijal i sirovine</c:v>
                  </c:pt>
                  <c:pt idx="293">
                    <c:v>Energija</c:v>
                  </c:pt>
                  <c:pt idx="294">
                    <c:v>Sitni inventar i auto gume</c:v>
                  </c:pt>
                  <c:pt idx="295">
                    <c:v>Službena, radna i zaštitna odjeća i obuća</c:v>
                  </c:pt>
                  <c:pt idx="296">
                    <c:v>Rashodi za usluge</c:v>
                  </c:pt>
                  <c:pt idx="297">
                    <c:v>Usluge telefona, pošte i prijevoza</c:v>
                  </c:pt>
                  <c:pt idx="298">
                    <c:v>Usluge tekućeg i investicijskog održavanja</c:v>
                  </c:pt>
                  <c:pt idx="299">
                    <c:v>Zdravstvene i veterinarske usluge</c:v>
                  </c:pt>
                  <c:pt idx="300">
                    <c:v>Računalne usluge</c:v>
                  </c:pt>
                  <c:pt idx="301">
                    <c:v>Ostale usluge</c:v>
                  </c:pt>
                  <c:pt idx="302">
                    <c:v>POKUŠALIŠTA OSIJEK</c:v>
                  </c:pt>
                  <c:pt idx="303">
                    <c:v>Vlastiti prihodi</c:v>
                  </c:pt>
                  <c:pt idx="304">
                    <c:v>Rashodi poslovanja</c:v>
                  </c:pt>
                  <c:pt idx="305">
                    <c:v>Materijalni rashodi</c:v>
                  </c:pt>
                  <c:pt idx="306">
                    <c:v>Rashodi za materijal i energiju</c:v>
                  </c:pt>
                  <c:pt idx="307">
                    <c:v>Materijal i sirovine</c:v>
                  </c:pt>
                  <c:pt idx="308">
                    <c:v>Energija</c:v>
                  </c:pt>
                  <c:pt idx="309">
                    <c:v>Materijal i dijelovi za tekuće i investicijsko održavanje</c:v>
                  </c:pt>
                  <c:pt idx="310">
                    <c:v>Sitni inventar i auto gume</c:v>
                  </c:pt>
                  <c:pt idx="311">
                    <c:v>Službena, radna i zaštitna odjeća i obuća</c:v>
                  </c:pt>
                  <c:pt idx="312">
                    <c:v>Rashodi za usluge</c:v>
                  </c:pt>
                  <c:pt idx="313">
                    <c:v>Usluge telefona, pošte i prijevoza</c:v>
                  </c:pt>
                  <c:pt idx="314">
                    <c:v>Usluge tekućeg i investicijskog održavanja</c:v>
                  </c:pt>
                  <c:pt idx="315">
                    <c:v>Zakupnine i najamnine</c:v>
                  </c:pt>
                  <c:pt idx="316">
                    <c:v>Intelektualne i osobne usluge</c:v>
                  </c:pt>
                  <c:pt idx="317">
                    <c:v>Ostale usluge</c:v>
                  </c:pt>
                  <c:pt idx="318">
                    <c:v>Ostali nespomenuti rashodi poslovanja</c:v>
                  </c:pt>
                  <c:pt idx="319">
                    <c:v>Premije osiguranja</c:v>
                  </c:pt>
                  <c:pt idx="320">
                    <c:v>Ostali nespomenuti rashodi poslovanja</c:v>
                  </c:pt>
                  <c:pt idx="321">
                    <c:v>Ostale pomoći</c:v>
                  </c:pt>
                  <c:pt idx="322">
                    <c:v>Rashodi za nabavu nefinancijske imovine</c:v>
                  </c:pt>
                  <c:pt idx="323">
                    <c:v>Rashodi za nabavu proizvedene dugotrajne imovine</c:v>
                  </c:pt>
                  <c:pt idx="324">
                    <c:v>Prijevozna sredstva</c:v>
                  </c:pt>
                  <c:pt idx="325">
                    <c:v>Prijevozna sredstva u cestovnom prometu</c:v>
                  </c:pt>
                  <c:pt idx="326">
                    <c:v>KONTROLA KVALITETE STOČARSKIH PROIZVODA</c:v>
                  </c:pt>
                  <c:pt idx="327">
                    <c:v>Opći prihodi i primici</c:v>
                  </c:pt>
                  <c:pt idx="328">
                    <c:v>Rashodi poslovanja</c:v>
                  </c:pt>
                  <c:pt idx="329">
                    <c:v>Materijalni rashodi</c:v>
                  </c:pt>
                  <c:pt idx="330">
                    <c:v>Naknade troškova zaposlenima</c:v>
                  </c:pt>
                  <c:pt idx="331">
                    <c:v>Službena putovanja</c:v>
                  </c:pt>
                  <c:pt idx="332">
                    <c:v>Stručno usavršavanje zaposlenika</c:v>
                  </c:pt>
                  <c:pt idx="333">
                    <c:v>Rashodi za materijal i energiju</c:v>
                  </c:pt>
                  <c:pt idx="334">
                    <c:v>Uredski materijal i ostali materijalni rashodi</c:v>
                  </c:pt>
                  <c:pt idx="335">
                    <c:v>Energija</c:v>
                  </c:pt>
                  <c:pt idx="336">
                    <c:v>Materijal i dijelovi za tekuće i investicijsko održavanje</c:v>
                  </c:pt>
                  <c:pt idx="337">
                    <c:v>Sitni inventar i auto gume</c:v>
                  </c:pt>
                  <c:pt idx="338">
                    <c:v>Službena, radna i zaštitna odjeća i obuća</c:v>
                  </c:pt>
                  <c:pt idx="339">
                    <c:v>Rashodi za usluge</c:v>
                  </c:pt>
                  <c:pt idx="340">
                    <c:v>Usluge telefona, pošte i prijevoza</c:v>
                  </c:pt>
                  <c:pt idx="341">
                    <c:v>Usluge tekućeg i investicijskog održavanja</c:v>
                  </c:pt>
                  <c:pt idx="342">
                    <c:v>Usluge promidžbe i informiranja</c:v>
                  </c:pt>
                  <c:pt idx="343">
                    <c:v>Komunalne usluge</c:v>
                  </c:pt>
                  <c:pt idx="344">
                    <c:v>Zakupnine i najamnine</c:v>
                  </c:pt>
                  <c:pt idx="345">
                    <c:v>Zdravstvene i veterinarske usluge</c:v>
                  </c:pt>
                  <c:pt idx="346">
                    <c:v>Intelektualne i osobne usluge</c:v>
                  </c:pt>
                  <c:pt idx="347">
                    <c:v>Računalne usluge</c:v>
                  </c:pt>
                  <c:pt idx="348">
                    <c:v>Ostale usluge</c:v>
                  </c:pt>
                  <c:pt idx="349">
                    <c:v>Ostali nespomenuti rashodi poslovanja</c:v>
                  </c:pt>
                  <c:pt idx="350">
                    <c:v>Naknade za rad predstavničkih i izvršnih tijela, povjerenstava i slično</c:v>
                  </c:pt>
                  <c:pt idx="351">
                    <c:v>Premije osiguranja</c:v>
                  </c:pt>
                  <c:pt idx="352">
                    <c:v>Reprezentacija</c:v>
                  </c:pt>
                  <c:pt idx="353">
                    <c:v>Članarine i norme</c:v>
                  </c:pt>
                  <c:pt idx="354">
                    <c:v>Pristojbe i naknade</c:v>
                  </c:pt>
                  <c:pt idx="355">
                    <c:v>Troškovi sudskih postupaka</c:v>
                  </c:pt>
                  <c:pt idx="356">
                    <c:v>Ostali nespomenuti rashodi poslovanja</c:v>
                  </c:pt>
                  <c:pt idx="357">
                    <c:v>Ostali prihodi za posebne namjene</c:v>
                  </c:pt>
                  <c:pt idx="358">
                    <c:v>Rashodi poslovanja</c:v>
                  </c:pt>
                  <c:pt idx="359">
                    <c:v>Materijalni rashodi</c:v>
                  </c:pt>
                  <c:pt idx="360">
                    <c:v>Naknade troškova zaposlenima</c:v>
                  </c:pt>
                  <c:pt idx="361">
                    <c:v>Službena putovanja</c:v>
                  </c:pt>
                  <c:pt idx="362">
                    <c:v>Stručno usavršavanje zaposlenika</c:v>
                  </c:pt>
                  <c:pt idx="363">
                    <c:v>Rashodi za materijal i energiju</c:v>
                  </c:pt>
                  <c:pt idx="364">
                    <c:v>Uredski materijal i ostali materijalni rashodi</c:v>
                  </c:pt>
                  <c:pt idx="365">
                    <c:v>Energija</c:v>
                  </c:pt>
                  <c:pt idx="366">
                    <c:v>Materijal i dijelovi za tekuće i investicijsko održavanje</c:v>
                  </c:pt>
                  <c:pt idx="367">
                    <c:v>Sitni inventar i auto gume</c:v>
                  </c:pt>
                  <c:pt idx="368">
                    <c:v>Službena, radna i zaštitna odjeća i obuća</c:v>
                  </c:pt>
                  <c:pt idx="369">
                    <c:v>Rashodi za usluge</c:v>
                  </c:pt>
                  <c:pt idx="370">
                    <c:v>Usluge telefona, pošte i prijevoza</c:v>
                  </c:pt>
                  <c:pt idx="371">
                    <c:v>Usluge tekućeg i investicijskog održavanja</c:v>
                  </c:pt>
                  <c:pt idx="372">
                    <c:v>Usluge promidžbe i informiranja</c:v>
                  </c:pt>
                  <c:pt idx="373">
                    <c:v>Komunalne usluge</c:v>
                  </c:pt>
                  <c:pt idx="374">
                    <c:v>Zakupnine i najamnine</c:v>
                  </c:pt>
                  <c:pt idx="375">
                    <c:v>Zdravstvene i veterinarske usluge</c:v>
                  </c:pt>
                  <c:pt idx="376">
                    <c:v>Intelektualne i osobne usluge</c:v>
                  </c:pt>
                  <c:pt idx="377">
                    <c:v>Računalne usluge</c:v>
                  </c:pt>
                  <c:pt idx="378">
                    <c:v>Ostale usluge</c:v>
                  </c:pt>
                  <c:pt idx="379">
                    <c:v>Naknade troškova osobama izvan radnog odnosa</c:v>
                  </c:pt>
                  <c:pt idx="380">
                    <c:v>Naknade troškova osobama izvan radnog odnosa</c:v>
                  </c:pt>
                  <c:pt idx="381">
                    <c:v>Ostali nespomenuti rashodi poslovanja</c:v>
                  </c:pt>
                  <c:pt idx="382">
                    <c:v>Naknade za rad predstavničkih i izvršnih tijela, povjerenstava i slično</c:v>
                  </c:pt>
                  <c:pt idx="383">
                    <c:v>Premije osiguranja</c:v>
                  </c:pt>
                  <c:pt idx="384">
                    <c:v>Reprezentacija</c:v>
                  </c:pt>
                  <c:pt idx="385">
                    <c:v>Članarine i norme</c:v>
                  </c:pt>
                  <c:pt idx="386">
                    <c:v>Pristojbe i naknade</c:v>
                  </c:pt>
                  <c:pt idx="387">
                    <c:v>Troškovi sudskih postupaka</c:v>
                  </c:pt>
                  <c:pt idx="388">
                    <c:v>Ostali nespomenuti rashodi poslovanja</c:v>
                  </c:pt>
                  <c:pt idx="389">
                    <c:v>Financijski rashodi</c:v>
                  </c:pt>
                  <c:pt idx="390">
                    <c:v>Ostali financijski rashodi</c:v>
                  </c:pt>
                  <c:pt idx="391">
                    <c:v>Zatezne kamate</c:v>
                  </c:pt>
                  <c:pt idx="392">
                    <c:v>Naknade građanima i kućanstvima na temelju osiguranja i druge naknade</c:v>
                  </c:pt>
                  <c:pt idx="393">
                    <c:v>Ostale naknade građanima i kućanstvima iz proračuna</c:v>
                  </c:pt>
                  <c:pt idx="394">
                    <c:v>Naknade građanima i kućanstvima u novcu</c:v>
                  </c:pt>
                  <c:pt idx="395">
                    <c:v>RAZVOJ STOČARSKE PROIZVODNJE</c:v>
                  </c:pt>
                  <c:pt idx="396">
                    <c:v>Opći prihodi i primici</c:v>
                  </c:pt>
                  <c:pt idx="397">
                    <c:v>Rashodi poslovanja</c:v>
                  </c:pt>
                  <c:pt idx="398">
                    <c:v>Materijalni rashodi</c:v>
                  </c:pt>
                  <c:pt idx="399">
                    <c:v>Naknade troškova zaposlenima</c:v>
                  </c:pt>
                  <c:pt idx="400">
                    <c:v>Službena putovanja</c:v>
                  </c:pt>
                  <c:pt idx="401">
                    <c:v>Stručno usavršavanje zaposlenika</c:v>
                  </c:pt>
                  <c:pt idx="402">
                    <c:v>Ostale naknade troškova zaposlenima</c:v>
                  </c:pt>
                  <c:pt idx="403">
                    <c:v>Rashodi za materijal i energiju</c:v>
                  </c:pt>
                  <c:pt idx="404">
                    <c:v>Uredski materijal i ostali materijalni rashodi</c:v>
                  </c:pt>
                  <c:pt idx="405">
                    <c:v>Energija</c:v>
                  </c:pt>
                  <c:pt idx="406">
                    <c:v>Materijal i dijelovi za tekuće i investicijsko održavanje</c:v>
                  </c:pt>
                  <c:pt idx="407">
                    <c:v>Sitni inventar i auto gume</c:v>
                  </c:pt>
                  <c:pt idx="408">
                    <c:v>Službena, radna i zaštitna odjeća i obuća</c:v>
                  </c:pt>
                  <c:pt idx="409">
                    <c:v>Rashodi za usluge</c:v>
                  </c:pt>
                  <c:pt idx="410">
                    <c:v>Usluge telefona, pošte i prijevoza</c:v>
                  </c:pt>
                  <c:pt idx="411">
                    <c:v>Usluge tekućeg i investicijskog održavanja</c:v>
                  </c:pt>
                  <c:pt idx="412">
                    <c:v>Usluge promidžbe i informiranja</c:v>
                  </c:pt>
                  <c:pt idx="413">
                    <c:v>Komunalne usluge</c:v>
                  </c:pt>
                  <c:pt idx="414">
                    <c:v>Zakupnine i najamnine</c:v>
                  </c:pt>
                  <c:pt idx="415">
                    <c:v>Zdravstvene i veterinarske usluge</c:v>
                  </c:pt>
                  <c:pt idx="416">
                    <c:v>Intelektualne i osobne usluge</c:v>
                  </c:pt>
                  <c:pt idx="417">
                    <c:v>Računalne usluge</c:v>
                  </c:pt>
                  <c:pt idx="418">
                    <c:v>Ostale usluge</c:v>
                  </c:pt>
                  <c:pt idx="419">
                    <c:v>Ostali nespomenuti rashodi poslovanja</c:v>
                  </c:pt>
                  <c:pt idx="420">
                    <c:v>Naknade za rad predstavničkih i izvršnih tijela, povjerenstava i slično</c:v>
                  </c:pt>
                  <c:pt idx="421">
                    <c:v>Premije osiguranja</c:v>
                  </c:pt>
                  <c:pt idx="422">
                    <c:v>Članarine i norme</c:v>
                  </c:pt>
                  <c:pt idx="423">
                    <c:v>Ostali nespomenuti rashodi poslovanja</c:v>
                  </c:pt>
                  <c:pt idx="424">
                    <c:v>Ostali prihodi za posebne namjene</c:v>
                  </c:pt>
                  <c:pt idx="425">
                    <c:v>Rashodi poslovanja</c:v>
                  </c:pt>
                  <c:pt idx="426">
                    <c:v>Materijalni rashodi</c:v>
                  </c:pt>
                  <c:pt idx="427">
                    <c:v>Naknade troškova zaposlenima</c:v>
                  </c:pt>
                  <c:pt idx="428">
                    <c:v>Službena putovanja</c:v>
                  </c:pt>
                  <c:pt idx="429">
                    <c:v>Stručno usavršavanje zaposlenika</c:v>
                  </c:pt>
                  <c:pt idx="430">
                    <c:v>Ostale naknade troškova zaposlenima</c:v>
                  </c:pt>
                  <c:pt idx="431">
                    <c:v>Rashodi za materijal i energiju</c:v>
                  </c:pt>
                  <c:pt idx="432">
                    <c:v>Uredski materijal i ostali materijalni rashodi</c:v>
                  </c:pt>
                  <c:pt idx="433">
                    <c:v>Energija</c:v>
                  </c:pt>
                  <c:pt idx="434">
                    <c:v>Materijal i dijelovi za tekuće i investicijsko održavanje</c:v>
                  </c:pt>
                  <c:pt idx="435">
                    <c:v>Sitni inventar i auto gume</c:v>
                  </c:pt>
                  <c:pt idx="436">
                    <c:v>Službena, radna i zaštitna odjeća i obuća</c:v>
                  </c:pt>
                  <c:pt idx="437">
                    <c:v>Rashodi za usluge</c:v>
                  </c:pt>
                  <c:pt idx="438">
                    <c:v>Usluge telefona, pošte i prijevoza</c:v>
                  </c:pt>
                  <c:pt idx="439">
                    <c:v>Usluge tekućeg i investicijskog održavanja</c:v>
                  </c:pt>
                  <c:pt idx="440">
                    <c:v>Usluge promidžbe i informiranja</c:v>
                  </c:pt>
                  <c:pt idx="441">
                    <c:v>Komunalne usluge</c:v>
                  </c:pt>
                  <c:pt idx="442">
                    <c:v>Zakupnine i najamnine</c:v>
                  </c:pt>
                  <c:pt idx="443">
                    <c:v>Zdravstvene i veterinarske usluge</c:v>
                  </c:pt>
                  <c:pt idx="444">
                    <c:v>Intelektualne i osobne usluge</c:v>
                  </c:pt>
                  <c:pt idx="445">
                    <c:v>Računalne usluge</c:v>
                  </c:pt>
                  <c:pt idx="446">
                    <c:v>Ostale usluge</c:v>
                  </c:pt>
                  <c:pt idx="447">
                    <c:v>Naknade troškova osobama izvan radnog odnosa</c:v>
                  </c:pt>
                  <c:pt idx="448">
                    <c:v>Naknade troškova osobama izvan radnog odnosa</c:v>
                  </c:pt>
                  <c:pt idx="449">
                    <c:v>Ostali nespomenuti rashodi poslovanja</c:v>
                  </c:pt>
                  <c:pt idx="450">
                    <c:v>Naknade za rad predstavničkih i izvršnih tijela, povjerenstava i slično</c:v>
                  </c:pt>
                  <c:pt idx="451">
                    <c:v>Premije osiguranja</c:v>
                  </c:pt>
                  <c:pt idx="452">
                    <c:v>Reprezentacija</c:v>
                  </c:pt>
                  <c:pt idx="453">
                    <c:v>Članarine i norme</c:v>
                  </c:pt>
                  <c:pt idx="454">
                    <c:v>Pristojbe i naknade</c:v>
                  </c:pt>
                  <c:pt idx="455">
                    <c:v>Ostali nespomenuti rashodi poslovanja</c:v>
                  </c:pt>
                  <c:pt idx="456">
                    <c:v>Financijski rashodi</c:v>
                  </c:pt>
                  <c:pt idx="457">
                    <c:v>Ostali financijski rashodi</c:v>
                  </c:pt>
                  <c:pt idx="458">
                    <c:v>Zatezne kamate</c:v>
                  </c:pt>
                  <c:pt idx="459">
                    <c:v>MONITORING TLA</c:v>
                  </c:pt>
                  <c:pt idx="460">
                    <c:v>Opći prihodi i primici</c:v>
                  </c:pt>
                  <c:pt idx="461">
                    <c:v>Rashodi poslovanja</c:v>
                  </c:pt>
                  <c:pt idx="462">
                    <c:v>Materijalni rashodi</c:v>
                  </c:pt>
                  <c:pt idx="463">
                    <c:v>Rashodi za usluge</c:v>
                  </c:pt>
                  <c:pt idx="464">
                    <c:v>Računalne usluge</c:v>
                  </c:pt>
                  <c:pt idx="465">
                    <c:v>PROMOCIJA HRVATSKIH POLJOPRIVREDNIH PROIZVODA</c:v>
                  </c:pt>
                  <c:pt idx="466">
                    <c:v>Opći prihodi i primici</c:v>
                  </c:pt>
                  <c:pt idx="467">
                    <c:v>Rashodi poslovanja</c:v>
                  </c:pt>
                  <c:pt idx="468">
                    <c:v>Materijalni rashodi</c:v>
                  </c:pt>
                  <c:pt idx="469">
                    <c:v>Rashodi za usluge</c:v>
                  </c:pt>
                  <c:pt idx="470">
                    <c:v>Usluge promidžbe i informiranja</c:v>
                  </c:pt>
                  <c:pt idx="471">
                    <c:v>Zakupnine i najamnine</c:v>
                  </c:pt>
                  <c:pt idx="472">
                    <c:v>Intelektualne i osobne usluge</c:v>
                  </c:pt>
                  <c:pt idx="473">
                    <c:v>Ostale usluge</c:v>
                  </c:pt>
                  <c:pt idx="474">
                    <c:v>KONTROLA IZRAVNIH PLAĆANJA</c:v>
                  </c:pt>
                  <c:pt idx="475">
                    <c:v>Opći prihodi i primici</c:v>
                  </c:pt>
                  <c:pt idx="476">
                    <c:v>Rashodi poslovanja</c:v>
                  </c:pt>
                  <c:pt idx="477">
                    <c:v>Materijalni rashodi</c:v>
                  </c:pt>
                  <c:pt idx="478">
                    <c:v>Naknade troškova zaposlenima</c:v>
                  </c:pt>
                  <c:pt idx="479">
                    <c:v>Službena putovanja</c:v>
                  </c:pt>
                  <c:pt idx="480">
                    <c:v>Ostale naknade troškova zaposlenima</c:v>
                  </c:pt>
                  <c:pt idx="481">
                    <c:v>NEOBVEZNI SUSTAV OZNAČAVANJA POLJOPRIVREDNO-PREHRAMBENIH PROIZVODA</c:v>
                  </c:pt>
                  <c:pt idx="482">
                    <c:v>Opći prihodi i primici</c:v>
                  </c:pt>
                  <c:pt idx="483">
                    <c:v>Rashodi poslovanja</c:v>
                  </c:pt>
                  <c:pt idx="484">
                    <c:v>Materijalni rashodi</c:v>
                  </c:pt>
                  <c:pt idx="485">
                    <c:v>Rashodi za usluge</c:v>
                  </c:pt>
                  <c:pt idx="486">
                    <c:v>Usluge promidžbe i informiranja</c:v>
                  </c:pt>
                  <c:pt idx="487">
                    <c:v>Intelektualne i osobne usluge</c:v>
                  </c:pt>
                  <c:pt idx="488">
                    <c:v>Ostale usluge</c:v>
                  </c:pt>
                  <c:pt idx="489">
                    <c:v>PROGRAM TRAJNOG PRAĆENJA STANJA (MONITORING) POLJOPRIVREDNOG ZEMLJIŠTA - NPOO</c:v>
                  </c:pt>
                  <c:pt idx="490">
                    <c:v>Mehanizam za oporavak i otpornost</c:v>
                  </c:pt>
                  <c:pt idx="491">
                    <c:v>Rashodi poslovanja</c:v>
                  </c:pt>
                  <c:pt idx="492">
                    <c:v>Rashodi za zaposlene</c:v>
                  </c:pt>
                  <c:pt idx="493">
                    <c:v>Plaće (Bruto)</c:v>
                  </c:pt>
                  <c:pt idx="494">
                    <c:v>Plaće za redovan rad</c:v>
                  </c:pt>
                  <c:pt idx="495">
                    <c:v>Ostali rashodi za zaposlene</c:v>
                  </c:pt>
                  <c:pt idx="496">
                    <c:v>Ostali rashodi za zaposlene</c:v>
                  </c:pt>
                  <c:pt idx="497">
                    <c:v>Doprinosi na plaće</c:v>
                  </c:pt>
                  <c:pt idx="498">
                    <c:v>Doprinosi za obvezno zdravstveno osiguranje</c:v>
                  </c:pt>
                  <c:pt idx="499">
                    <c:v>Materijalni rashodi</c:v>
                  </c:pt>
                  <c:pt idx="500">
                    <c:v>Naknade troškova zaposlenima</c:v>
                  </c:pt>
                  <c:pt idx="501">
                    <c:v>Službena putovanja</c:v>
                  </c:pt>
                  <c:pt idx="502">
                    <c:v>Naknade za prijevoz, za rad na terenu i odvojeni život</c:v>
                  </c:pt>
                  <c:pt idx="503">
                    <c:v>Rashodi za materijal i energiju</c:v>
                  </c:pt>
                  <c:pt idx="504">
                    <c:v>Uredski materijal i ostali materijalni rashodi</c:v>
                  </c:pt>
                  <c:pt idx="505">
                    <c:v>Energija</c:v>
                  </c:pt>
                  <c:pt idx="506">
                    <c:v>Materijal i dijelovi za tekuće i investicijsko održavanje</c:v>
                  </c:pt>
                  <c:pt idx="507">
                    <c:v>Sitni inventar i auto gume</c:v>
                  </c:pt>
                  <c:pt idx="508">
                    <c:v>Službena, radna i zaštitna odjeća i obuća</c:v>
                  </c:pt>
                  <c:pt idx="509">
                    <c:v>Rashodi za usluge</c:v>
                  </c:pt>
                  <c:pt idx="510">
                    <c:v>Usluge tekućeg i investicijskog održavanja</c:v>
                  </c:pt>
                  <c:pt idx="511">
                    <c:v>Zdravstvene i veterinarske usluge</c:v>
                  </c:pt>
                  <c:pt idx="512">
                    <c:v>Intelektualne i osobne usluge</c:v>
                  </c:pt>
                  <c:pt idx="513">
                    <c:v>Ostale usluge</c:v>
                  </c:pt>
                  <c:pt idx="514">
                    <c:v>Ostali nespomenuti rashodi poslovanja</c:v>
                  </c:pt>
                  <c:pt idx="515">
                    <c:v>Premije osiguranja</c:v>
                  </c:pt>
                  <c:pt idx="516">
                    <c:v>OPREMANJE USTROJSTVENIH JEDINICA HRVATSKE AGENCIJE ZA POLJOPRIVREDU I HRANU</c:v>
                  </c:pt>
                  <c:pt idx="517">
                    <c:v>Opći prihodi i primici</c:v>
                  </c:pt>
                  <c:pt idx="518">
                    <c:v>Rashodi za nabavu nefinancijske imovine</c:v>
                  </c:pt>
                  <c:pt idx="519">
                    <c:v>Rashodi za nabavu neproizvedene dugotrajne imovine</c:v>
                  </c:pt>
                  <c:pt idx="520">
                    <c:v>Nematerijalna imovina</c:v>
                  </c:pt>
                  <c:pt idx="521">
                    <c:v>Ostala prava</c:v>
                  </c:pt>
                  <c:pt idx="522">
                    <c:v>Rashodi za nabavu proizvedene dugotrajne imovine</c:v>
                  </c:pt>
                  <c:pt idx="523">
                    <c:v>Postrojenja i oprema</c:v>
                  </c:pt>
                  <c:pt idx="524">
                    <c:v>Uredska oprema i namještaj</c:v>
                  </c:pt>
                  <c:pt idx="525">
                    <c:v>Oprema za održavanje i zaštitu</c:v>
                  </c:pt>
                  <c:pt idx="526">
                    <c:v>Medicinska i laboratorijska oprema</c:v>
                  </c:pt>
                  <c:pt idx="527">
                    <c:v>Uređaji, strojevi i oprema za ostale namjene</c:v>
                  </c:pt>
                  <c:pt idx="528">
                    <c:v>Prijevozna sredstva</c:v>
                  </c:pt>
                  <c:pt idx="529">
                    <c:v>Prijevozna sredstva u cestovnom prometu</c:v>
                  </c:pt>
                  <c:pt idx="530">
                    <c:v>Vlastiti prihodi</c:v>
                  </c:pt>
                  <c:pt idx="531">
                    <c:v>Rashodi za nabavu nefinancijske imovine</c:v>
                  </c:pt>
                  <c:pt idx="532">
                    <c:v>Rashodi za nabavu proizvedene dugotrajne imovine</c:v>
                  </c:pt>
                  <c:pt idx="533">
                    <c:v>Postrojenja i oprema</c:v>
                  </c:pt>
                  <c:pt idx="534">
                    <c:v>Uredska oprema i namještaj</c:v>
                  </c:pt>
                  <c:pt idx="535">
                    <c:v>Komunikacijska oprema</c:v>
                  </c:pt>
                  <c:pt idx="536">
                    <c:v>Oprema za održavanje i zaštitu</c:v>
                  </c:pt>
                  <c:pt idx="537">
                    <c:v>Medicinska i laboratorijska oprema</c:v>
                  </c:pt>
                  <c:pt idx="538">
                    <c:v>Instrumenti, uređaji i strojevi</c:v>
                  </c:pt>
                  <c:pt idx="539">
                    <c:v>Prijevozna sredstva</c:v>
                  </c:pt>
                  <c:pt idx="540">
                    <c:v>Prijevozna sredstva u cestovnom prometu</c:v>
                  </c:pt>
                  <c:pt idx="541">
                    <c:v>Rashodi za dodatna ulaganja na nefinancijskoj imovini</c:v>
                  </c:pt>
                  <c:pt idx="542">
                    <c:v>Dodatna ulaganja na građevinskim objektima</c:v>
                  </c:pt>
                  <c:pt idx="543">
                    <c:v>Dodatna ulaganja na građevinskim objektima</c:v>
                  </c:pt>
                  <c:pt idx="544">
                    <c:v>Ostali prihodi za posebne namjene</c:v>
                  </c:pt>
                  <c:pt idx="545">
                    <c:v>Rashodi za nabavu nefinancijske imovine</c:v>
                  </c:pt>
                  <c:pt idx="546">
                    <c:v>Rashodi za nabavu neproizvedene dugotrajne imovine</c:v>
                  </c:pt>
                  <c:pt idx="547">
                    <c:v>Nematerijalna imovina</c:v>
                  </c:pt>
                  <c:pt idx="548">
                    <c:v>Ostala prava</c:v>
                  </c:pt>
                  <c:pt idx="549">
                    <c:v>Rashodi za nabavu proizvedene dugotrajne imovine</c:v>
                  </c:pt>
                  <c:pt idx="550">
                    <c:v>Postrojenja i oprema</c:v>
                  </c:pt>
                  <c:pt idx="551">
                    <c:v>Uredska oprema i namještaj</c:v>
                  </c:pt>
                  <c:pt idx="552">
                    <c:v>Komunikacijska oprema</c:v>
                  </c:pt>
                  <c:pt idx="553">
                    <c:v>Oprema za održavanje i zaštitu</c:v>
                  </c:pt>
                  <c:pt idx="554">
                    <c:v>Medicinska i laboratorijska oprema</c:v>
                  </c:pt>
                  <c:pt idx="555">
                    <c:v>Instrumenti, uređaji i strojevi</c:v>
                  </c:pt>
                  <c:pt idx="556">
                    <c:v>Prijevozna sredstva</c:v>
                  </c:pt>
                  <c:pt idx="557">
                    <c:v>Prijevozna sredstva u cestovnom prometu</c:v>
                  </c:pt>
                  <c:pt idx="558">
                    <c:v>INFORMATIZACIJA</c:v>
                  </c:pt>
                  <c:pt idx="559">
                    <c:v>Opći prihodi i primici</c:v>
                  </c:pt>
                  <c:pt idx="560">
                    <c:v>Rashodi za nabavu nefinancijske imovine</c:v>
                  </c:pt>
                  <c:pt idx="561">
                    <c:v>Rashodi za nabavu neproizvedene dugotrajne imovine</c:v>
                  </c:pt>
                  <c:pt idx="562">
                    <c:v>Nematerijalna imovina</c:v>
                  </c:pt>
                  <c:pt idx="563">
                    <c:v>Licence</c:v>
                  </c:pt>
                  <c:pt idx="564">
                    <c:v>Ostala prava</c:v>
                  </c:pt>
                  <c:pt idx="565">
                    <c:v>Rashodi za nabavu proizvedene dugotrajne imovine</c:v>
                  </c:pt>
                  <c:pt idx="566">
                    <c:v>Postrojenja i oprema</c:v>
                  </c:pt>
                  <c:pt idx="567">
                    <c:v>Uredska oprema i namještaj</c:v>
                  </c:pt>
                  <c:pt idx="568">
                    <c:v>Nematerijalna proizvedena imovina</c:v>
                  </c:pt>
                  <c:pt idx="569">
                    <c:v>Ulaganja u računalne programe</c:v>
                  </c:pt>
                  <c:pt idx="570">
                    <c:v>Vlastiti prihodi</c:v>
                  </c:pt>
                  <c:pt idx="571">
                    <c:v>Rashodi za nabavu nefinancijske imovine</c:v>
                  </c:pt>
                  <c:pt idx="572">
                    <c:v>Rashodi za nabavu proizvedene dugotrajne imovine</c:v>
                  </c:pt>
                  <c:pt idx="573">
                    <c:v>Postrojenja i oprema</c:v>
                  </c:pt>
                  <c:pt idx="574">
                    <c:v>Uredska oprema i namještaj</c:v>
                  </c:pt>
                  <c:pt idx="575">
                    <c:v>Ostali prihodi za posebne namjene</c:v>
                  </c:pt>
                  <c:pt idx="576">
                    <c:v>Rashodi za nabavu nefinancijske imovine</c:v>
                  </c:pt>
                  <c:pt idx="577">
                    <c:v>Rashodi za nabavu proizvedene dugotrajne imovine</c:v>
                  </c:pt>
                  <c:pt idx="578">
                    <c:v>Postrojenja i oprema</c:v>
                  </c:pt>
                  <c:pt idx="579">
                    <c:v>Uredska oprema i namještaj</c:v>
                  </c:pt>
                  <c:pt idx="580">
                    <c:v>Nematerijalna proizvedena imovina</c:v>
                  </c:pt>
                  <c:pt idx="581">
                    <c:v>Ulaganja u računalne programe</c:v>
                  </c:pt>
                  <c:pt idx="582">
                    <c:v>SIT TEHNIKA ZAŠTITE BILJA</c:v>
                  </c:pt>
                  <c:pt idx="583">
                    <c:v>Opći prihodi i primici</c:v>
                  </c:pt>
                  <c:pt idx="584">
                    <c:v>Rashodi poslovanja</c:v>
                  </c:pt>
                  <c:pt idx="585">
                    <c:v>Materijalni rashodi</c:v>
                  </c:pt>
                  <c:pt idx="586">
                    <c:v>Rashodi za materijal i energiju</c:v>
                  </c:pt>
                  <c:pt idx="587">
                    <c:v>Uredski materijal i ostali materijalni rashodi</c:v>
                  </c:pt>
                  <c:pt idx="588">
                    <c:v>Materijal i sirovine</c:v>
                  </c:pt>
                  <c:pt idx="589">
                    <c:v>Rashodi za usluge</c:v>
                  </c:pt>
                  <c:pt idx="590">
                    <c:v>Usluge telefona, pošte i prijevoza</c:v>
                  </c:pt>
                  <c:pt idx="591">
                    <c:v>Usluge tekućeg i investicijskog održavanja</c:v>
                  </c:pt>
                  <c:pt idx="592">
                    <c:v>Zakupnine i najamnine</c:v>
                  </c:pt>
                  <c:pt idx="593">
                    <c:v>Intelektualne i osobne usluge</c:v>
                  </c:pt>
                  <c:pt idx="594">
                    <c:v>Ostale usluge</c:v>
                  </c:pt>
                  <c:pt idx="595">
                    <c:v>Rashodi za nabavu nefinancijske imovine</c:v>
                  </c:pt>
                  <c:pt idx="596">
                    <c:v>Rashodi za nabavu proizvedene dugotrajne imovine</c:v>
                  </c:pt>
                  <c:pt idx="597">
                    <c:v>Postrojenja i oprema</c:v>
                  </c:pt>
                  <c:pt idx="598">
                    <c:v>Instrumenti, uređaji i strojevi</c:v>
                  </c:pt>
                  <c:pt idx="599">
                    <c:v>POKUŠALIŠTA ZAVODA ZA VOĆARSTVO</c:v>
                  </c:pt>
                  <c:pt idx="600">
                    <c:v>Vlastiti prihodi</c:v>
                  </c:pt>
                  <c:pt idx="601">
                    <c:v>Rashodi poslovanja</c:v>
                  </c:pt>
                  <c:pt idx="602">
                    <c:v>Materijalni rashodi</c:v>
                  </c:pt>
                  <c:pt idx="603">
                    <c:v>Naknade troškova zaposlenima</c:v>
                  </c:pt>
                  <c:pt idx="604">
                    <c:v>Službena putovanja</c:v>
                  </c:pt>
                  <c:pt idx="605">
                    <c:v>Stručno usavršavanje zaposlenika</c:v>
                  </c:pt>
                  <c:pt idx="606">
                    <c:v>Rashodi za materijal i energiju</c:v>
                  </c:pt>
                  <c:pt idx="607">
                    <c:v>Uredski materijal i ostali materijalni rashodi</c:v>
                  </c:pt>
                  <c:pt idx="608">
                    <c:v>Materijal i sirovine</c:v>
                  </c:pt>
                  <c:pt idx="609">
                    <c:v>Energija</c:v>
                  </c:pt>
                  <c:pt idx="610">
                    <c:v>Materijal i dijelovi za tekuće i investicijsko održavanje</c:v>
                  </c:pt>
                  <c:pt idx="611">
                    <c:v>Sitni inventar i auto gume</c:v>
                  </c:pt>
                  <c:pt idx="612">
                    <c:v>Službena, radna i zaštitna odjeća i obuća</c:v>
                  </c:pt>
                  <c:pt idx="613">
                    <c:v>Rashodi za usluge</c:v>
                  </c:pt>
                  <c:pt idx="614">
                    <c:v>Usluge telefona, pošte i prijevoza</c:v>
                  </c:pt>
                  <c:pt idx="615">
                    <c:v>Usluge tekućeg i investicijskog održavanja</c:v>
                  </c:pt>
                  <c:pt idx="616">
                    <c:v>Komunalne usluge</c:v>
                  </c:pt>
                  <c:pt idx="617">
                    <c:v>Intelektualne i osobne usluge</c:v>
                  </c:pt>
                  <c:pt idx="618">
                    <c:v>Ostale usluge</c:v>
                  </c:pt>
                  <c:pt idx="619">
                    <c:v>Ostali nespomenuti rashodi poslovanja</c:v>
                  </c:pt>
                  <c:pt idx="620">
                    <c:v>Reprezentacija</c:v>
                  </c:pt>
                  <c:pt idx="621">
                    <c:v>Članarine i norme</c:v>
                  </c:pt>
                  <c:pt idx="622">
                    <c:v>Ostali nespomenuti rashodi poslovanja</c:v>
                  </c:pt>
                  <c:pt idx="623">
                    <c:v>Financijski rashodi</c:v>
                  </c:pt>
                  <c:pt idx="624">
                    <c:v>Ostali financijski rashodi</c:v>
                  </c:pt>
                  <c:pt idx="625">
                    <c:v>Zatezne kamate</c:v>
                  </c:pt>
                  <c:pt idx="626">
                    <c:v>Ostale pomoći</c:v>
                  </c:pt>
                  <c:pt idx="627">
                    <c:v>Rashodi poslovanja</c:v>
                  </c:pt>
                  <c:pt idx="628">
                    <c:v>Materijalni rashodi</c:v>
                  </c:pt>
                  <c:pt idx="629">
                    <c:v>Ostali nespomenuti rashodi poslovanja</c:v>
                  </c:pt>
                  <c:pt idx="630">
                    <c:v>Premije osiguranja</c:v>
                  </c:pt>
                  <c:pt idx="631">
                    <c:v>BILJNI GENETSKI IZVORI</c:v>
                  </c:pt>
                  <c:pt idx="632">
                    <c:v>Opći prihodi i primici</c:v>
                  </c:pt>
                  <c:pt idx="633">
                    <c:v>Rashodi poslovanja</c:v>
                  </c:pt>
                  <c:pt idx="634">
                    <c:v>Materijalni rashodi</c:v>
                  </c:pt>
                  <c:pt idx="635">
                    <c:v>Rashodi za materijal i energiju</c:v>
                  </c:pt>
                  <c:pt idx="636">
                    <c:v>Uredski materijal i ostali materijalni rashodi</c:v>
                  </c:pt>
                  <c:pt idx="637">
                    <c:v>Materijal i sirovine</c:v>
                  </c:pt>
                  <c:pt idx="638">
                    <c:v>Energija</c:v>
                  </c:pt>
                  <c:pt idx="639">
                    <c:v>Ostale pomoći</c:v>
                  </c:pt>
                  <c:pt idx="640">
                    <c:v>Rashodi poslovanja</c:v>
                  </c:pt>
                  <c:pt idx="641">
                    <c:v>Materijalni rashodi</c:v>
                  </c:pt>
                  <c:pt idx="642">
                    <c:v>Naknade troškova zaposlenima</c:v>
                  </c:pt>
                  <c:pt idx="643">
                    <c:v>Službena putovanja</c:v>
                  </c:pt>
                  <c:pt idx="644">
                    <c:v>Stručno usavršavanje zaposlenika</c:v>
                  </c:pt>
                  <c:pt idx="645">
                    <c:v>Rashodi za materijal i energiju</c:v>
                  </c:pt>
                  <c:pt idx="646">
                    <c:v>Uredski materijal i ostali materijalni rashodi</c:v>
                  </c:pt>
                  <c:pt idx="647">
                    <c:v>Materijal i sirovine</c:v>
                  </c:pt>
                  <c:pt idx="648">
                    <c:v>Sitni inventar i auto gume</c:v>
                  </c:pt>
                  <c:pt idx="649">
                    <c:v>Rashodi za usluge</c:v>
                  </c:pt>
                  <c:pt idx="650">
                    <c:v>Usluge tekućeg i investicijskog održavanja</c:v>
                  </c:pt>
                  <c:pt idx="651">
                    <c:v>Intelektualne i osobne usluge</c:v>
                  </c:pt>
                  <c:pt idx="652">
                    <c:v>Računalne usluge</c:v>
                  </c:pt>
                  <c:pt idx="653">
                    <c:v>Ostale usluge</c:v>
                  </c:pt>
                  <c:pt idx="654">
                    <c:v>Rashodi za nabavu nefinancijske imovine</c:v>
                  </c:pt>
                  <c:pt idx="655">
                    <c:v>Rashodi za nabavu proizvedene dugotrajne imovine</c:v>
                  </c:pt>
                  <c:pt idx="656">
                    <c:v>Postrojenja i oprema</c:v>
                  </c:pt>
                  <c:pt idx="657">
                    <c:v>Uredska oprema i namještaj</c:v>
                  </c:pt>
                  <c:pt idx="658">
                    <c:v>Medicinska i laboratorijska oprema</c:v>
                  </c:pt>
                  <c:pt idx="659">
                    <c:v>Instrumenti, uređaji i strojevi</c:v>
                  </c:pt>
                  <c:pt idx="660">
                    <c:v>Uređaji, strojevi i oprema za ostale namjene</c:v>
                  </c:pt>
                  <c:pt idx="661">
                    <c:v>Prijevozna sredstva</c:v>
                  </c:pt>
                  <c:pt idx="662">
                    <c:v>Prijevozna sredstva u cestovnom prometu</c:v>
                  </c:pt>
                  <c:pt idx="663">
                    <c:v>ISTRAŽIVANJE I RAZVOJ U SEKTORU VOĆA I POVRĆA</c:v>
                  </c:pt>
                  <c:pt idx="664">
                    <c:v>Opći prihodi i primici</c:v>
                  </c:pt>
                  <c:pt idx="665">
                    <c:v>Rashodi poslovanja</c:v>
                  </c:pt>
                  <c:pt idx="666">
                    <c:v>Rashodi za zaposlene</c:v>
                  </c:pt>
                  <c:pt idx="667">
                    <c:v>Plaće (Bruto)</c:v>
                  </c:pt>
                  <c:pt idx="668">
                    <c:v>Plaće za redovan rad</c:v>
                  </c:pt>
                  <c:pt idx="669">
                    <c:v>Doprinosi na plaće</c:v>
                  </c:pt>
                  <c:pt idx="670">
                    <c:v>Doprinosi za obvezno zdravstveno osiguranje</c:v>
                  </c:pt>
                  <c:pt idx="671">
                    <c:v>Materijalni rashodi</c:v>
                  </c:pt>
                  <c:pt idx="672">
                    <c:v>Naknade troškova zaposlenima</c:v>
                  </c:pt>
                  <c:pt idx="673">
                    <c:v>Službena putovanja</c:v>
                  </c:pt>
                  <c:pt idx="674">
                    <c:v>Stručno usavršavanje zaposlenika</c:v>
                  </c:pt>
                  <c:pt idx="675">
                    <c:v>Rashodi za materijal i energiju</c:v>
                  </c:pt>
                  <c:pt idx="676">
                    <c:v>Uredski materijal i ostali materijalni rashodi</c:v>
                  </c:pt>
                  <c:pt idx="677">
                    <c:v>Materijal i sirovine</c:v>
                  </c:pt>
                  <c:pt idx="678">
                    <c:v>Energija</c:v>
                  </c:pt>
                  <c:pt idx="679">
                    <c:v>Materijal i dijelovi za tekuće i investicijsko održavanje</c:v>
                  </c:pt>
                  <c:pt idx="680">
                    <c:v>Sitni inventar i auto gume</c:v>
                  </c:pt>
                  <c:pt idx="681">
                    <c:v>Službena, radna i zaštitna odjeća i obuća</c:v>
                  </c:pt>
                  <c:pt idx="682">
                    <c:v>Rashodi za usluge</c:v>
                  </c:pt>
                  <c:pt idx="683">
                    <c:v>Usluge telefona, pošte i prijevoza</c:v>
                  </c:pt>
                  <c:pt idx="684">
                    <c:v>Usluge tekućeg i investicijskog održavanja</c:v>
                  </c:pt>
                  <c:pt idx="685">
                    <c:v>Komunalne usluge</c:v>
                  </c:pt>
                  <c:pt idx="686">
                    <c:v>Zakupnine i najamnine</c:v>
                  </c:pt>
                  <c:pt idx="687">
                    <c:v>Intelektualne i osobne usluge</c:v>
                  </c:pt>
                  <c:pt idx="688">
                    <c:v>Računalne usluge</c:v>
                  </c:pt>
                  <c:pt idx="689">
                    <c:v>Ostale usluge</c:v>
                  </c:pt>
                  <c:pt idx="690">
                    <c:v>Ostali nespomenuti rashodi poslovanja</c:v>
                  </c:pt>
                  <c:pt idx="691">
                    <c:v>Premije osiguranja</c:v>
                  </c:pt>
                  <c:pt idx="692">
                    <c:v>Rashodi za nabavu nefinancijske imovine</c:v>
                  </c:pt>
                  <c:pt idx="693">
                    <c:v>Rashodi za nabavu proizvedene dugotrajne imovine</c:v>
                  </c:pt>
                  <c:pt idx="694">
                    <c:v>Građevinski objekti</c:v>
                  </c:pt>
                  <c:pt idx="695">
                    <c:v>Ostali građevinski objekti</c:v>
                  </c:pt>
                  <c:pt idx="696">
                    <c:v>IDRISK EFSA GRANT (PORTUGAL)</c:v>
                  </c:pt>
                  <c:pt idx="697">
                    <c:v>Pomoći EU</c:v>
                  </c:pt>
                  <c:pt idx="698">
                    <c:v>Rashodi poslovanja</c:v>
                  </c:pt>
                  <c:pt idx="699">
                    <c:v>Materijalni rashodi</c:v>
                  </c:pt>
                  <c:pt idx="700">
                    <c:v>Naknade troškova zaposlenima</c:v>
                  </c:pt>
                  <c:pt idx="701">
                    <c:v>Službena putovanja</c:v>
                  </c:pt>
                  <c:pt idx="702">
                    <c:v>Rashodi za materijal i energiju</c:v>
                  </c:pt>
                  <c:pt idx="703">
                    <c:v>Uredski materijal i ostali materijalni rashodi</c:v>
                  </c:pt>
                  <c:pt idx="704">
                    <c:v>Rashodi za usluge</c:v>
                  </c:pt>
                  <c:pt idx="705">
                    <c:v>Zakupnine i najamnine</c:v>
                  </c:pt>
                  <c:pt idx="706">
                    <c:v>Intelektualne i osobne usluge</c:v>
                  </c:pt>
                  <c:pt idx="707">
                    <c:v>Ostale usluge</c:v>
                  </c:pt>
                  <c:pt idx="708">
                    <c:v>Ostali nespomenuti rashodi poslovanja</c:v>
                  </c:pt>
                  <c:pt idx="709">
                    <c:v>Reprezentacija</c:v>
                  </c:pt>
                  <c:pt idx="710">
                    <c:v>Rashodi za nabavu nefinancijske imovine</c:v>
                  </c:pt>
                  <c:pt idx="711">
                    <c:v>Rashodi za nabavu proizvedene dugotrajne imovine</c:v>
                  </c:pt>
                  <c:pt idx="712">
                    <c:v>Postrojenja i oprema</c:v>
                  </c:pt>
                  <c:pt idx="713">
                    <c:v>Uredska oprema i namještaj</c:v>
                  </c:pt>
                  <c:pt idx="714">
                    <c:v>KONTAKTNA TOČKA EUROPSKE AGENCIJE ZA SIGURNOST HRANE</c:v>
                  </c:pt>
                  <c:pt idx="715">
                    <c:v>Pomoći EU</c:v>
                  </c:pt>
                  <c:pt idx="716">
                    <c:v>Rashodi poslovanja</c:v>
                  </c:pt>
                  <c:pt idx="717">
                    <c:v>Rashodi za zaposlene</c:v>
                  </c:pt>
                  <c:pt idx="718">
                    <c:v>Plaće (Bruto)</c:v>
                  </c:pt>
                  <c:pt idx="719">
                    <c:v>Plaće za redovan rad</c:v>
                  </c:pt>
                  <c:pt idx="720">
                    <c:v>Ostali rashodi za zaposlene</c:v>
                  </c:pt>
                  <c:pt idx="721">
                    <c:v>Ostali rashodi za zaposlene</c:v>
                  </c:pt>
                  <c:pt idx="722">
                    <c:v>Doprinosi na plaće</c:v>
                  </c:pt>
                  <c:pt idx="723">
                    <c:v>Doprinosi za obvezno zdravstveno osiguranje</c:v>
                  </c:pt>
                  <c:pt idx="724">
                    <c:v>Materijalni rashodi</c:v>
                  </c:pt>
                  <c:pt idx="725">
                    <c:v>Naknade troškova zaposlenima</c:v>
                  </c:pt>
                  <c:pt idx="726">
                    <c:v>Službena putovanja</c:v>
                  </c:pt>
                  <c:pt idx="727">
                    <c:v>Naknade za prijevoz, za rad na terenu i odvojeni život</c:v>
                  </c:pt>
                  <c:pt idx="728">
                    <c:v>Stručno usavršavanje zaposlenika</c:v>
                  </c:pt>
                  <c:pt idx="729">
                    <c:v>Rashodi za materijal i energiju</c:v>
                  </c:pt>
                  <c:pt idx="730">
                    <c:v>Uredski materijal i ostali materijalni rashodi</c:v>
                  </c:pt>
                  <c:pt idx="731">
                    <c:v>Sitni inventar i auto gume</c:v>
                  </c:pt>
                  <c:pt idx="732">
                    <c:v>Rashodi za usluge</c:v>
                  </c:pt>
                  <c:pt idx="733">
                    <c:v>Usluge telefona, pošte i prijevoza</c:v>
                  </c:pt>
                  <c:pt idx="734">
                    <c:v>Usluge tekućeg i investicijskog održavanja</c:v>
                  </c:pt>
                  <c:pt idx="735">
                    <c:v>Usluge promidžbe i informiranja</c:v>
                  </c:pt>
                  <c:pt idx="736">
                    <c:v>Zakupnine i najamnine</c:v>
                  </c:pt>
                  <c:pt idx="737">
                    <c:v>Zdravstvene i veterinarske usluge</c:v>
                  </c:pt>
                  <c:pt idx="738">
                    <c:v>Intelektualne i osobne usluge</c:v>
                  </c:pt>
                  <c:pt idx="739">
                    <c:v>Računalne usluge</c:v>
                  </c:pt>
                  <c:pt idx="740">
                    <c:v>Ostale usluge</c:v>
                  </c:pt>
                  <c:pt idx="741">
                    <c:v>Ostali nespomenuti rashodi poslovanja</c:v>
                  </c:pt>
                  <c:pt idx="742">
                    <c:v>Reprezentacija</c:v>
                  </c:pt>
                  <c:pt idx="743">
                    <c:v>Rashodi za nabavu nefinancijske imovine</c:v>
                  </c:pt>
                  <c:pt idx="744">
                    <c:v>Rashodi za nabavu neproizvedene dugotrajne imovine</c:v>
                  </c:pt>
                  <c:pt idx="745">
                    <c:v>Nematerijalna imovina</c:v>
                  </c:pt>
                  <c:pt idx="746">
                    <c:v>Licence</c:v>
                  </c:pt>
                  <c:pt idx="747">
                    <c:v>Rashodi za nabavu proizvedene dugotrajne imovine</c:v>
                  </c:pt>
                  <c:pt idx="748">
                    <c:v>Postrojenja i oprema</c:v>
                  </c:pt>
                  <c:pt idx="749">
                    <c:v>Uredska oprema i namještaj</c:v>
                  </c:pt>
                  <c:pt idx="750">
                    <c:v>Nematerijalna proizvedena imovina</c:v>
                  </c:pt>
                  <c:pt idx="751">
                    <c:v>Ulaganja u računalne programe</c:v>
                  </c:pt>
                  <c:pt idx="752">
                    <c:v>PROGRAM SURADNJE MAĐARSKA-HRVATSKA - INTERREG - PREKOGRANIČNA VINSKA TURA</c:v>
                  </c:pt>
                  <c:pt idx="753">
                    <c:v>Sredstva učešća za pomoći</c:v>
                  </c:pt>
                  <c:pt idx="754">
                    <c:v>Rashodi poslovanja</c:v>
                  </c:pt>
                  <c:pt idx="755">
                    <c:v>Rashodi za zaposlene</c:v>
                  </c:pt>
                  <c:pt idx="756">
                    <c:v>Plaće (Bruto)</c:v>
                  </c:pt>
                  <c:pt idx="757">
                    <c:v>Plaće za redovan rad</c:v>
                  </c:pt>
                  <c:pt idx="758">
                    <c:v>Doprinosi na plaće</c:v>
                  </c:pt>
                  <c:pt idx="759">
                    <c:v>Doprinosi za obvezno zdravstveno osiguranje</c:v>
                  </c:pt>
                  <c:pt idx="760">
                    <c:v>Materijalni rashodi</c:v>
                  </c:pt>
                  <c:pt idx="761">
                    <c:v>Naknade troškova zaposlenima</c:v>
                  </c:pt>
                  <c:pt idx="762">
                    <c:v>Službena putovanja</c:v>
                  </c:pt>
                  <c:pt idx="763">
                    <c:v>Naknade za prijevoz, za rad na terenu i odvojeni život</c:v>
                  </c:pt>
                  <c:pt idx="764">
                    <c:v>Rashodi za materijal i energiju</c:v>
                  </c:pt>
                  <c:pt idx="765">
                    <c:v>Uredski materijal i ostali materijalni rashodi</c:v>
                  </c:pt>
                  <c:pt idx="766">
                    <c:v>Energija</c:v>
                  </c:pt>
                  <c:pt idx="767">
                    <c:v>Rashodi za usluge</c:v>
                  </c:pt>
                  <c:pt idx="768">
                    <c:v>Usluge telefona, pošte i prijevoza</c:v>
                  </c:pt>
                  <c:pt idx="769">
                    <c:v>Usluge promidžbe i informiranja</c:v>
                  </c:pt>
                  <c:pt idx="770">
                    <c:v>Intelektualne i osobne usluge</c:v>
                  </c:pt>
                  <c:pt idx="771">
                    <c:v>Ostale usluge</c:v>
                  </c:pt>
                  <c:pt idx="772">
                    <c:v>Ostali nespomenuti rashodi poslovanja</c:v>
                  </c:pt>
                  <c:pt idx="773">
                    <c:v>Reprezentacija</c:v>
                  </c:pt>
                  <c:pt idx="774">
                    <c:v>Pomoći EU</c:v>
                  </c:pt>
                  <c:pt idx="775">
                    <c:v>Rashodi poslovanja</c:v>
                  </c:pt>
                  <c:pt idx="776">
                    <c:v>Ostali rashodi</c:v>
                  </c:pt>
                  <c:pt idx="777">
                    <c:v>Tekuće donacije</c:v>
                  </c:pt>
                  <c:pt idx="778">
                    <c:v>Tekuće donacije iz EU sredstava</c:v>
                  </c:pt>
                  <c:pt idx="779">
                    <c:v>Ostale refundacije iz sredstava EU</c:v>
                  </c:pt>
                  <c:pt idx="780">
                    <c:v>Rashodi poslovanja</c:v>
                  </c:pt>
                  <c:pt idx="781">
                    <c:v>Rashodi za zaposlene</c:v>
                  </c:pt>
                  <c:pt idx="782">
                    <c:v>Plaće (Bruto)</c:v>
                  </c:pt>
                  <c:pt idx="783">
                    <c:v>Plaće za redovan rad</c:v>
                  </c:pt>
                  <c:pt idx="784">
                    <c:v>Doprinosi na plaće</c:v>
                  </c:pt>
                  <c:pt idx="785">
                    <c:v>Doprinosi za obvezno zdravstveno osiguranje</c:v>
                  </c:pt>
                  <c:pt idx="786">
                    <c:v>Materijalni rashodi</c:v>
                  </c:pt>
                  <c:pt idx="787">
                    <c:v>Naknade troškova zaposlenima</c:v>
                  </c:pt>
                  <c:pt idx="788">
                    <c:v>Službena putovanja</c:v>
                  </c:pt>
                  <c:pt idx="789">
                    <c:v>Naknade za prijevoz, za rad na terenu i odvojeni život</c:v>
                  </c:pt>
                  <c:pt idx="790">
                    <c:v>Rashodi za materijal i energiju</c:v>
                  </c:pt>
                  <c:pt idx="791">
                    <c:v>Uredski materijal i ostali materijalni rashodi</c:v>
                  </c:pt>
                  <c:pt idx="792">
                    <c:v>Energija</c:v>
                  </c:pt>
                  <c:pt idx="793">
                    <c:v>Rashodi za usluge</c:v>
                  </c:pt>
                  <c:pt idx="794">
                    <c:v>Usluge telefona, pošte i prijevoza</c:v>
                  </c:pt>
                  <c:pt idx="795">
                    <c:v>Usluge promidžbe i informiranja</c:v>
                  </c:pt>
                  <c:pt idx="796">
                    <c:v>Intelektualne i osobne usluge</c:v>
                  </c:pt>
                  <c:pt idx="797">
                    <c:v>Ostale usluge</c:v>
                  </c:pt>
                  <c:pt idx="798">
                    <c:v>Ostali nespomenuti rashodi poslovanja</c:v>
                  </c:pt>
                  <c:pt idx="799">
                    <c:v>Reprezentacija</c:v>
                  </c:pt>
                  <c:pt idx="800">
                    <c:v>Pomoći dane u inozemstvo i unutar općeg proračuna</c:v>
                  </c:pt>
                  <c:pt idx="801">
                    <c:v>Pomoći temeljem prijenosa EU sredstava</c:v>
                  </c:pt>
                  <c:pt idx="802">
                    <c:v>Tekuće pomoći temeljem prijenosa EU sredstava</c:v>
                  </c:pt>
                  <c:pt idx="803">
                    <c:v>OPTIMIZACIJA GOSPODARENJA TLOM - AGROEKOTEH</c:v>
                  </c:pt>
                  <c:pt idx="804">
                    <c:v>Ostale pomoći</c:v>
                  </c:pt>
                  <c:pt idx="805">
                    <c:v>Rashodi poslovanja</c:v>
                  </c:pt>
                  <c:pt idx="806">
                    <c:v>Rashodi za zaposlene</c:v>
                  </c:pt>
                  <c:pt idx="807">
                    <c:v>Plaće (Bruto)</c:v>
                  </c:pt>
                  <c:pt idx="808">
                    <c:v>Plaće za redovan rad</c:v>
                  </c:pt>
                  <c:pt idx="809">
                    <c:v>Doprinosi na plaće</c:v>
                  </c:pt>
                  <c:pt idx="810">
                    <c:v>Doprinosi za obvezno zdravstveno osiguranje</c:v>
                  </c:pt>
                  <c:pt idx="811">
                    <c:v>Materijalni rashodi</c:v>
                  </c:pt>
                  <c:pt idx="812">
                    <c:v>Naknade troškova zaposlenima</c:v>
                  </c:pt>
                  <c:pt idx="813">
                    <c:v>Službena putovanja</c:v>
                  </c:pt>
                  <c:pt idx="814">
                    <c:v>Stručno usavršavanje zaposlenika</c:v>
                  </c:pt>
                  <c:pt idx="815">
                    <c:v>Rashodi za materijal i energiju</c:v>
                  </c:pt>
                  <c:pt idx="816">
                    <c:v>Energija</c:v>
                  </c:pt>
                  <c:pt idx="817">
                    <c:v>Rashodi za usluge</c:v>
                  </c:pt>
                  <c:pt idx="818">
                    <c:v>Usluge promidžbe i informiranja</c:v>
                  </c:pt>
                  <c:pt idx="819">
                    <c:v>Intelektualne i osobne usluge</c:v>
                  </c:pt>
                  <c:pt idx="820">
                    <c:v>Ostale usluge</c:v>
                  </c:pt>
                  <c:pt idx="821">
                    <c:v>Ostali nespomenuti rashodi poslovanja</c:v>
                  </c:pt>
                  <c:pt idx="822">
                    <c:v>Reprezentacija</c:v>
                  </c:pt>
                  <c:pt idx="823">
                    <c:v>Europski fond za regionalni razvoj (EFRR)</c:v>
                  </c:pt>
                  <c:pt idx="824">
                    <c:v>Rashodi poslovanja</c:v>
                  </c:pt>
                  <c:pt idx="825">
                    <c:v>Rashodi za zaposlene</c:v>
                  </c:pt>
                  <c:pt idx="826">
                    <c:v>Plaće (Bruto)</c:v>
                  </c:pt>
                  <c:pt idx="827">
                    <c:v>Plaće za redovan rad</c:v>
                  </c:pt>
                  <c:pt idx="828">
                    <c:v>Doprinosi na plaće</c:v>
                  </c:pt>
                  <c:pt idx="829">
                    <c:v>Doprinosi za obvezno zdravstveno osiguranje</c:v>
                  </c:pt>
                  <c:pt idx="830">
                    <c:v>Materijalni rashodi</c:v>
                  </c:pt>
                  <c:pt idx="831">
                    <c:v>Naknade troškova zaposlenima</c:v>
                  </c:pt>
                  <c:pt idx="832">
                    <c:v>Službena putovanja</c:v>
                  </c:pt>
                  <c:pt idx="833">
                    <c:v>Stručno usavršavanje zaposlenika</c:v>
                  </c:pt>
                  <c:pt idx="834">
                    <c:v>Rashodi za materijal i energiju</c:v>
                  </c:pt>
                  <c:pt idx="835">
                    <c:v>Uredski materijal i ostali materijalni rashodi</c:v>
                  </c:pt>
                  <c:pt idx="836">
                    <c:v>Energija</c:v>
                  </c:pt>
                  <c:pt idx="837">
                    <c:v>Rashodi za usluge</c:v>
                  </c:pt>
                  <c:pt idx="838">
                    <c:v>Usluge telefona, pošte i prijevoza</c:v>
                  </c:pt>
                  <c:pt idx="839">
                    <c:v>Usluge promidžbe i informiranja</c:v>
                  </c:pt>
                  <c:pt idx="840">
                    <c:v>Intelektualne i osobne usluge</c:v>
                  </c:pt>
                  <c:pt idx="841">
                    <c:v>Ostale usluge</c:v>
                  </c:pt>
                  <c:pt idx="842">
                    <c:v>Ostali nespomenuti rashodi poslovanja</c:v>
                  </c:pt>
                  <c:pt idx="843">
                    <c:v>Reprezentacija</c:v>
                  </c:pt>
                  <c:pt idx="844">
                    <c:v>Rashodi za nabavu nefinancijske imovine</c:v>
                  </c:pt>
                  <c:pt idx="845">
                    <c:v>Rashodi za nabavu proizvedene dugotrajne imovine</c:v>
                  </c:pt>
                  <c:pt idx="846">
                    <c:v>Postrojenja i oprema</c:v>
                  </c:pt>
                  <c:pt idx="847">
                    <c:v>Medicinska i laboratorijska oprema</c:v>
                  </c:pt>
                  <c:pt idx="848">
                    <c:v>Instrumenti, uređaji i strojevi</c:v>
                  </c:pt>
                  <c:pt idx="849">
                    <c:v>PRILAGODBA VINOGRADARSKIH ZONA RH KLIMATSKIM PROMJENAMA - CROVIZONE</c:v>
                  </c:pt>
                  <c:pt idx="850">
                    <c:v>Ostale pomoći</c:v>
                  </c:pt>
                  <c:pt idx="851">
                    <c:v>Rashodi poslovanja</c:v>
                  </c:pt>
                  <c:pt idx="852">
                    <c:v>Rashodi za zaposlene</c:v>
                  </c:pt>
                  <c:pt idx="853">
                    <c:v>Plaće (Bruto)</c:v>
                  </c:pt>
                  <c:pt idx="854">
                    <c:v>Plaće za redovan rad</c:v>
                  </c:pt>
                  <c:pt idx="855">
                    <c:v>Doprinosi na plaće</c:v>
                  </c:pt>
                  <c:pt idx="856">
                    <c:v>Doprinosi za obvezno zdravstveno osiguranje</c:v>
                  </c:pt>
                  <c:pt idx="857">
                    <c:v>Materijalni rashodi</c:v>
                  </c:pt>
                  <c:pt idx="858">
                    <c:v>Naknade troškova zaposlenima</c:v>
                  </c:pt>
                  <c:pt idx="859">
                    <c:v>Službena putovanja</c:v>
                  </c:pt>
                  <c:pt idx="860">
                    <c:v>Stručno usavršavanje zaposlenika</c:v>
                  </c:pt>
                  <c:pt idx="861">
                    <c:v>Rashodi za materijal i energiju</c:v>
                  </c:pt>
                  <c:pt idx="862">
                    <c:v>Energija</c:v>
                  </c:pt>
                  <c:pt idx="863">
                    <c:v>Rashodi za usluge</c:v>
                  </c:pt>
                  <c:pt idx="864">
                    <c:v>Usluge promidžbe i informiranja</c:v>
                  </c:pt>
                  <c:pt idx="865">
                    <c:v>Zdravstvene i veterinarske usluge</c:v>
                  </c:pt>
                  <c:pt idx="866">
                    <c:v>Ostale usluge</c:v>
                  </c:pt>
                  <c:pt idx="867">
                    <c:v>Europski fond za regionalni razvoj (EFRR)</c:v>
                  </c:pt>
                  <c:pt idx="868">
                    <c:v>Rashodi poslovanja</c:v>
                  </c:pt>
                  <c:pt idx="869">
                    <c:v>Rashodi za zaposlene</c:v>
                  </c:pt>
                  <c:pt idx="870">
                    <c:v>Plaće (Bruto)</c:v>
                  </c:pt>
                  <c:pt idx="871">
                    <c:v>Plaće za redovan rad</c:v>
                  </c:pt>
                  <c:pt idx="872">
                    <c:v>Doprinosi na plaće</c:v>
                  </c:pt>
                  <c:pt idx="873">
                    <c:v>Doprinosi za obvezno zdravstveno osiguranje</c:v>
                  </c:pt>
                  <c:pt idx="874">
                    <c:v>Materijalni rashodi</c:v>
                  </c:pt>
                  <c:pt idx="875">
                    <c:v>Naknade troškova zaposlenima</c:v>
                  </c:pt>
                  <c:pt idx="876">
                    <c:v>Službena putovanja</c:v>
                  </c:pt>
                  <c:pt idx="877">
                    <c:v>Stručno usavršavanje zaposlenika</c:v>
                  </c:pt>
                  <c:pt idx="878">
                    <c:v>Rashodi za materijal i energiju</c:v>
                  </c:pt>
                  <c:pt idx="879">
                    <c:v>Energija</c:v>
                  </c:pt>
                  <c:pt idx="880">
                    <c:v>Rashodi za usluge</c:v>
                  </c:pt>
                  <c:pt idx="881">
                    <c:v>Usluge promidžbe i informiranja</c:v>
                  </c:pt>
                  <c:pt idx="882">
                    <c:v>Zdravstvene i veterinarske usluge</c:v>
                  </c:pt>
                  <c:pt idx="883">
                    <c:v>Ostale usluge</c:v>
                  </c:pt>
                  <c:pt idx="884">
                    <c:v>Ostali nespomenuti rashodi poslovanja</c:v>
                  </c:pt>
                  <c:pt idx="885">
                    <c:v>Reprezentacija</c:v>
                  </c:pt>
                  <c:pt idx="886">
                    <c:v>GENETSKA OTPORNOST JABUKE NA TOPLINSKI I SUŠNI STRES - APPLERESIST</c:v>
                  </c:pt>
                  <c:pt idx="887">
                    <c:v>Ostale pomoći</c:v>
                  </c:pt>
                  <c:pt idx="888">
                    <c:v>Rashodi poslovanja</c:v>
                  </c:pt>
                  <c:pt idx="889">
                    <c:v>Materijalni rashodi</c:v>
                  </c:pt>
                  <c:pt idx="890">
                    <c:v>Naknade troškova zaposlenima</c:v>
                  </c:pt>
                  <c:pt idx="891">
                    <c:v>Službena putovanja</c:v>
                  </c:pt>
                  <c:pt idx="892">
                    <c:v>Stručno usavršavanje zaposlenika</c:v>
                  </c:pt>
                  <c:pt idx="893">
                    <c:v>Rashodi za materijal i energiju</c:v>
                  </c:pt>
                  <c:pt idx="894">
                    <c:v>Uredski materijal i ostali materijalni rashodi</c:v>
                  </c:pt>
                  <c:pt idx="895">
                    <c:v>Energija</c:v>
                  </c:pt>
                  <c:pt idx="896">
                    <c:v>Rashodi za usluge</c:v>
                  </c:pt>
                  <c:pt idx="897">
                    <c:v>Usluge promidžbe i informiranja</c:v>
                  </c:pt>
                  <c:pt idx="898">
                    <c:v>Zdravstvene i veterinarske usluge</c:v>
                  </c:pt>
                  <c:pt idx="899">
                    <c:v>Ostale usluge</c:v>
                  </c:pt>
                  <c:pt idx="900">
                    <c:v>Europski fond za regionalni razvoj (EFRR)</c:v>
                  </c:pt>
                  <c:pt idx="901">
                    <c:v>Rashodi poslovanja</c:v>
                  </c:pt>
                  <c:pt idx="902">
                    <c:v>Rashodi za zaposlene</c:v>
                  </c:pt>
                  <c:pt idx="903">
                    <c:v>Plaće (Bruto)</c:v>
                  </c:pt>
                  <c:pt idx="904">
                    <c:v>Plaće za redovan rad</c:v>
                  </c:pt>
                  <c:pt idx="905">
                    <c:v>Doprinosi na plaće</c:v>
                  </c:pt>
                  <c:pt idx="906">
                    <c:v>Doprinosi za obvezno zdravstveno osiguranje</c:v>
                  </c:pt>
                  <c:pt idx="907">
                    <c:v>Materijalni rashodi</c:v>
                  </c:pt>
                  <c:pt idx="908">
                    <c:v>Naknade troškova zaposlenima</c:v>
                  </c:pt>
                  <c:pt idx="909">
                    <c:v>Službena putovanja</c:v>
                  </c:pt>
                  <c:pt idx="910">
                    <c:v>Stručno usavršavanje zaposlenika</c:v>
                  </c:pt>
                  <c:pt idx="911">
                    <c:v>Rashodi za materijal i energiju</c:v>
                  </c:pt>
                  <c:pt idx="912">
                    <c:v>Uredski materijal i ostali materijalni rashodi</c:v>
                  </c:pt>
                  <c:pt idx="913">
                    <c:v>Energija</c:v>
                  </c:pt>
                  <c:pt idx="914">
                    <c:v>Rashodi za usluge</c:v>
                  </c:pt>
                  <c:pt idx="915">
                    <c:v>Usluge promidžbe i informiranja</c:v>
                  </c:pt>
                  <c:pt idx="916">
                    <c:v>Zdravstvene i veterinarske usluge</c:v>
                  </c:pt>
                  <c:pt idx="917">
                    <c:v>Ostale usluge</c:v>
                  </c:pt>
                </c:lvl>
                <c:lvl>
                  <c:pt idx="0">
                    <c:v>Ukupni rezultat</c:v>
                  </c:pt>
                  <c:pt idx="1">
                    <c:v>- 06035</c:v>
                  </c:pt>
                  <c:pt idx="2">
                    <c:v>- 11 </c:v>
                  </c:pt>
                  <c:pt idx="3">
                    <c:v>- 12 </c:v>
                  </c:pt>
                  <c:pt idx="4">
                    <c:v>- 31</c:v>
                  </c:pt>
                  <c:pt idx="5">
                    <c:v>- 43 </c:v>
                  </c:pt>
                  <c:pt idx="6">
                    <c:v>- 51 </c:v>
                  </c:pt>
                  <c:pt idx="7">
                    <c:v>- 52 </c:v>
                  </c:pt>
                  <c:pt idx="8">
                    <c:v>- 559</c:v>
                  </c:pt>
                  <c:pt idx="9">
                    <c:v>- 563 </c:v>
                  </c:pt>
                  <c:pt idx="10">
                    <c:v>- 581</c:v>
                  </c:pt>
                  <c:pt idx="11">
                    <c:v>- 30</c:v>
                  </c:pt>
                  <c:pt idx="12">
                    <c:v>- 3001</c:v>
                  </c:pt>
                  <c:pt idx="13">
                    <c:v>- 3002</c:v>
                  </c:pt>
                  <c:pt idx="14">
                    <c:v>- 3003</c:v>
                  </c:pt>
                  <c:pt idx="15">
                    <c:v>- A815014 </c:v>
                  </c:pt>
                  <c:pt idx="16">
                    <c:v>- 51 </c:v>
                  </c:pt>
                  <c:pt idx="17">
                    <c:v>- 3</c:v>
                  </c:pt>
                  <c:pt idx="18">
                    <c:v>- 32</c:v>
                  </c:pt>
                  <c:pt idx="19">
                    <c:v>- 321</c:v>
                  </c:pt>
                  <c:pt idx="20">
                    <c:v>- 3211</c:v>
                  </c:pt>
                  <c:pt idx="21">
                    <c:v>- 322</c:v>
                  </c:pt>
                  <c:pt idx="22">
                    <c:v>- 3221</c:v>
                  </c:pt>
                  <c:pt idx="23">
                    <c:v>- 323</c:v>
                  </c:pt>
                  <c:pt idx="24">
                    <c:v>- 3231</c:v>
                  </c:pt>
                  <c:pt idx="25">
                    <c:v>- 3237</c:v>
                  </c:pt>
                  <c:pt idx="26">
                    <c:v>- 3238</c:v>
                  </c:pt>
                  <c:pt idx="27">
                    <c:v>- 3239</c:v>
                  </c:pt>
                  <c:pt idx="28">
                    <c:v>- 329</c:v>
                  </c:pt>
                  <c:pt idx="29">
                    <c:v>- 3299</c:v>
                  </c:pt>
                  <c:pt idx="30">
                    <c:v>- 4</c:v>
                  </c:pt>
                  <c:pt idx="31">
                    <c:v>- 42</c:v>
                  </c:pt>
                  <c:pt idx="32">
                    <c:v>- 422</c:v>
                  </c:pt>
                  <c:pt idx="33">
                    <c:v>- 4221</c:v>
                  </c:pt>
                  <c:pt idx="34">
                    <c:v>- A815015 </c:v>
                  </c:pt>
                  <c:pt idx="35">
                    <c:v>- 11 </c:v>
                  </c:pt>
                  <c:pt idx="36">
                    <c:v>- 3</c:v>
                  </c:pt>
                  <c:pt idx="37">
                    <c:v>- 32</c:v>
                  </c:pt>
                  <c:pt idx="38">
                    <c:v>- 321</c:v>
                  </c:pt>
                  <c:pt idx="39">
                    <c:v>- 3211</c:v>
                  </c:pt>
                  <c:pt idx="40">
                    <c:v>- 3213</c:v>
                  </c:pt>
                  <c:pt idx="41">
                    <c:v>- 322</c:v>
                  </c:pt>
                  <c:pt idx="42">
                    <c:v>- 3221</c:v>
                  </c:pt>
                  <c:pt idx="43">
                    <c:v>- 3222</c:v>
                  </c:pt>
                  <c:pt idx="44">
                    <c:v>- 3223</c:v>
                  </c:pt>
                  <c:pt idx="45">
                    <c:v>- 3224</c:v>
                  </c:pt>
                  <c:pt idx="46">
                    <c:v>- 3225</c:v>
                  </c:pt>
                  <c:pt idx="47">
                    <c:v>- 323</c:v>
                  </c:pt>
                  <c:pt idx="48">
                    <c:v>- 3231</c:v>
                  </c:pt>
                  <c:pt idx="49">
                    <c:v>3232</c:v>
                  </c:pt>
                  <c:pt idx="50">
                    <c:v>- 3234</c:v>
                  </c:pt>
                  <c:pt idx="51">
                    <c:v>- 3237</c:v>
                  </c:pt>
                  <c:pt idx="52">
                    <c:v>- 3239</c:v>
                  </c:pt>
                  <c:pt idx="53">
                    <c:v>- A815016 </c:v>
                  </c:pt>
                  <c:pt idx="54">
                    <c:v>- 12</c:v>
                  </c:pt>
                  <c:pt idx="55">
                    <c:v>- 3</c:v>
                  </c:pt>
                  <c:pt idx="56">
                    <c:v>- 32</c:v>
                  </c:pt>
                  <c:pt idx="57">
                    <c:v>- 321</c:v>
                  </c:pt>
                  <c:pt idx="58">
                    <c:v>- 3211</c:v>
                  </c:pt>
                  <c:pt idx="59">
                    <c:v>- 322</c:v>
                  </c:pt>
                  <c:pt idx="60">
                    <c:v>- 3221</c:v>
                  </c:pt>
                  <c:pt idx="61">
                    <c:v>- 323</c:v>
                  </c:pt>
                  <c:pt idx="62">
                    <c:v>- 3231</c:v>
                  </c:pt>
                  <c:pt idx="63">
                    <c:v>- 3237</c:v>
                  </c:pt>
                  <c:pt idx="64">
                    <c:v>- 3238</c:v>
                  </c:pt>
                  <c:pt idx="65">
                    <c:v>- 4</c:v>
                  </c:pt>
                  <c:pt idx="66">
                    <c:v>- 42</c:v>
                  </c:pt>
                  <c:pt idx="67">
                    <c:v>- 426</c:v>
                  </c:pt>
                  <c:pt idx="68">
                    <c:v>- 4262</c:v>
                  </c:pt>
                  <c:pt idx="69">
                    <c:v>- 51 </c:v>
                  </c:pt>
                  <c:pt idx="70">
                    <c:v>- 3</c:v>
                  </c:pt>
                  <c:pt idx="71">
                    <c:v>- 32</c:v>
                  </c:pt>
                  <c:pt idx="72">
                    <c:v>- 321</c:v>
                  </c:pt>
                  <c:pt idx="73">
                    <c:v>- 3211</c:v>
                  </c:pt>
                  <c:pt idx="74">
                    <c:v>- 322</c:v>
                  </c:pt>
                  <c:pt idx="75">
                    <c:v>- 3221</c:v>
                  </c:pt>
                  <c:pt idx="76">
                    <c:v>- 3225</c:v>
                  </c:pt>
                  <c:pt idx="77">
                    <c:v>- 323</c:v>
                  </c:pt>
                  <c:pt idx="78">
                    <c:v>- 3231</c:v>
                  </c:pt>
                  <c:pt idx="79">
                    <c:v>- 3233</c:v>
                  </c:pt>
                  <c:pt idx="80">
                    <c:v>- 3235</c:v>
                  </c:pt>
                  <c:pt idx="81">
                    <c:v>- 3237</c:v>
                  </c:pt>
                  <c:pt idx="82">
                    <c:v>- 3238</c:v>
                  </c:pt>
                  <c:pt idx="83">
                    <c:v>- 3239</c:v>
                  </c:pt>
                  <c:pt idx="84">
                    <c:v>- 329</c:v>
                  </c:pt>
                  <c:pt idx="85">
                    <c:v>- 3293</c:v>
                  </c:pt>
                  <c:pt idx="86">
                    <c:v>- A815019 </c:v>
                  </c:pt>
                  <c:pt idx="87">
                    <c:v>- 52 </c:v>
                  </c:pt>
                  <c:pt idx="88">
                    <c:v>- 3</c:v>
                  </c:pt>
                  <c:pt idx="89">
                    <c:v>- 32</c:v>
                  </c:pt>
                  <c:pt idx="90">
                    <c:v>- 321</c:v>
                  </c:pt>
                  <c:pt idx="91">
                    <c:v>- 3211</c:v>
                  </c:pt>
                  <c:pt idx="92">
                    <c:v>- 3213</c:v>
                  </c:pt>
                  <c:pt idx="93">
                    <c:v>- 322</c:v>
                  </c:pt>
                  <c:pt idx="94">
                    <c:v>- 3221</c:v>
                  </c:pt>
                  <c:pt idx="95">
                    <c:v>- 323</c:v>
                  </c:pt>
                  <c:pt idx="96">
                    <c:v>- 3236</c:v>
                  </c:pt>
                  <c:pt idx="97">
                    <c:v>- 3237</c:v>
                  </c:pt>
                  <c:pt idx="98">
                    <c:v>- 4</c:v>
                  </c:pt>
                  <c:pt idx="99">
                    <c:v>- 42</c:v>
                  </c:pt>
                  <c:pt idx="100">
                    <c:v>- 426</c:v>
                  </c:pt>
                  <c:pt idx="101">
                    <c:v>- 4262</c:v>
                  </c:pt>
                  <c:pt idx="102">
                    <c:v>- A842001 </c:v>
                  </c:pt>
                  <c:pt idx="103">
                    <c:v>- 11</c:v>
                  </c:pt>
                  <c:pt idx="104">
                    <c:v>- 3</c:v>
                  </c:pt>
                  <c:pt idx="105">
                    <c:v>- 31</c:v>
                  </c:pt>
                  <c:pt idx="106">
                    <c:v>- 311</c:v>
                  </c:pt>
                  <c:pt idx="107">
                    <c:v>- 3111</c:v>
                  </c:pt>
                  <c:pt idx="108">
                    <c:v>- 3113</c:v>
                  </c:pt>
                  <c:pt idx="109">
                    <c:v>- 312</c:v>
                  </c:pt>
                  <c:pt idx="110">
                    <c:v>- 3121</c:v>
                  </c:pt>
                  <c:pt idx="111">
                    <c:v>- 313</c:v>
                  </c:pt>
                  <c:pt idx="112">
                    <c:v>- 3132</c:v>
                  </c:pt>
                  <c:pt idx="113">
                    <c:v>- 32</c:v>
                  </c:pt>
                  <c:pt idx="114">
                    <c:v>- 321</c:v>
                  </c:pt>
                  <c:pt idx="115">
                    <c:v>- 3211</c:v>
                  </c:pt>
                  <c:pt idx="116">
                    <c:v>- 3212</c:v>
                  </c:pt>
                  <c:pt idx="117">
                    <c:v>- 3213</c:v>
                  </c:pt>
                  <c:pt idx="118">
                    <c:v>- 322</c:v>
                  </c:pt>
                  <c:pt idx="119">
                    <c:v>- 3221</c:v>
                  </c:pt>
                  <c:pt idx="120">
                    <c:v>- 3223</c:v>
                  </c:pt>
                  <c:pt idx="121">
                    <c:v>- 3224</c:v>
                  </c:pt>
                  <c:pt idx="122">
                    <c:v>- 3225</c:v>
                  </c:pt>
                  <c:pt idx="123">
                    <c:v>- 3227</c:v>
                  </c:pt>
                  <c:pt idx="124">
                    <c:v>- 323</c:v>
                  </c:pt>
                  <c:pt idx="125">
                    <c:v>- 3231</c:v>
                  </c:pt>
                  <c:pt idx="126">
                    <c:v>- 3232</c:v>
                  </c:pt>
                  <c:pt idx="127">
                    <c:v>- 3233</c:v>
                  </c:pt>
                  <c:pt idx="128">
                    <c:v>- 3234</c:v>
                  </c:pt>
                  <c:pt idx="129">
                    <c:v>- 3235</c:v>
                  </c:pt>
                  <c:pt idx="130">
                    <c:v>- 3236</c:v>
                  </c:pt>
                  <c:pt idx="131">
                    <c:v>- 3237</c:v>
                  </c:pt>
                  <c:pt idx="132">
                    <c:v>- 3238</c:v>
                  </c:pt>
                  <c:pt idx="133">
                    <c:v>- 3239</c:v>
                  </c:pt>
                  <c:pt idx="134">
                    <c:v>- 324</c:v>
                  </c:pt>
                  <c:pt idx="135">
                    <c:v>- 3241</c:v>
                  </c:pt>
                  <c:pt idx="136">
                    <c:v>- 329</c:v>
                  </c:pt>
                  <c:pt idx="137">
                    <c:v>- 3291</c:v>
                  </c:pt>
                  <c:pt idx="138">
                    <c:v>- 3292</c:v>
                  </c:pt>
                  <c:pt idx="139">
                    <c:v>- 3293</c:v>
                  </c:pt>
                  <c:pt idx="140">
                    <c:v>- 3294</c:v>
                  </c:pt>
                  <c:pt idx="141">
                    <c:v>- 3295</c:v>
                  </c:pt>
                  <c:pt idx="142">
                    <c:v>- 3299</c:v>
                  </c:pt>
                  <c:pt idx="143">
                    <c:v>- 34</c:v>
                  </c:pt>
                  <c:pt idx="144">
                    <c:v>- 343</c:v>
                  </c:pt>
                  <c:pt idx="145">
                    <c:v>- 3431</c:v>
                  </c:pt>
                  <c:pt idx="146">
                    <c:v>- 3433</c:v>
                  </c:pt>
                  <c:pt idx="147">
                    <c:v>- 3434</c:v>
                  </c:pt>
                  <c:pt idx="148">
                    <c:v>- 31 </c:v>
                  </c:pt>
                  <c:pt idx="149">
                    <c:v>- 3</c:v>
                  </c:pt>
                  <c:pt idx="150">
                    <c:v>- 31</c:v>
                  </c:pt>
                  <c:pt idx="151">
                    <c:v>- 311</c:v>
                  </c:pt>
                  <c:pt idx="152">
                    <c:v>- 3111</c:v>
                  </c:pt>
                  <c:pt idx="153">
                    <c:v>- 312</c:v>
                  </c:pt>
                  <c:pt idx="154">
                    <c:v>- 3121</c:v>
                  </c:pt>
                  <c:pt idx="155">
                    <c:v>- 313</c:v>
                  </c:pt>
                  <c:pt idx="156">
                    <c:v>- 3132</c:v>
                  </c:pt>
                  <c:pt idx="157">
                    <c:v>- 32</c:v>
                  </c:pt>
                  <c:pt idx="158">
                    <c:v>- 321</c:v>
                  </c:pt>
                  <c:pt idx="159">
                    <c:v>- 3211</c:v>
                  </c:pt>
                  <c:pt idx="160">
                    <c:v>- 3213</c:v>
                  </c:pt>
                  <c:pt idx="161">
                    <c:v>- 322</c:v>
                  </c:pt>
                  <c:pt idx="162">
                    <c:v>- 3221</c:v>
                  </c:pt>
                  <c:pt idx="163">
                    <c:v>- 3222</c:v>
                  </c:pt>
                  <c:pt idx="164">
                    <c:v>- 3223</c:v>
                  </c:pt>
                  <c:pt idx="165">
                    <c:v>- 3224</c:v>
                  </c:pt>
                  <c:pt idx="166">
                    <c:v>- 3225</c:v>
                  </c:pt>
                  <c:pt idx="167">
                    <c:v>- 3227</c:v>
                  </c:pt>
                  <c:pt idx="168">
                    <c:v>- 323</c:v>
                  </c:pt>
                  <c:pt idx="169">
                    <c:v>- 3231</c:v>
                  </c:pt>
                  <c:pt idx="170">
                    <c:v>- 3232</c:v>
                  </c:pt>
                  <c:pt idx="171">
                    <c:v>- 3233</c:v>
                  </c:pt>
                  <c:pt idx="172">
                    <c:v>- 3234</c:v>
                  </c:pt>
                  <c:pt idx="173">
                    <c:v>- 3235</c:v>
                  </c:pt>
                  <c:pt idx="174">
                    <c:v>- 3236</c:v>
                  </c:pt>
                  <c:pt idx="175">
                    <c:v>- 3237</c:v>
                  </c:pt>
                  <c:pt idx="176">
                    <c:v>- 3238</c:v>
                  </c:pt>
                  <c:pt idx="177">
                    <c:v>- 3239</c:v>
                  </c:pt>
                  <c:pt idx="178">
                    <c:v>- 324</c:v>
                  </c:pt>
                  <c:pt idx="179">
                    <c:v>- 3241</c:v>
                  </c:pt>
                  <c:pt idx="180">
                    <c:v>- 329</c:v>
                  </c:pt>
                  <c:pt idx="181">
                    <c:v>- 3291</c:v>
                  </c:pt>
                  <c:pt idx="182">
                    <c:v>- 3292</c:v>
                  </c:pt>
                  <c:pt idx="183">
                    <c:v>- 3293</c:v>
                  </c:pt>
                  <c:pt idx="184">
                    <c:v>- 3294</c:v>
                  </c:pt>
                  <c:pt idx="185">
                    <c:v>- 3299</c:v>
                  </c:pt>
                  <c:pt idx="186">
                    <c:v>- 34</c:v>
                  </c:pt>
                  <c:pt idx="187">
                    <c:v>- 343</c:v>
                  </c:pt>
                  <c:pt idx="188">
                    <c:v>- 3433</c:v>
                  </c:pt>
                  <c:pt idx="189">
                    <c:v>- 37</c:v>
                  </c:pt>
                  <c:pt idx="190">
                    <c:v>- 372</c:v>
                  </c:pt>
                  <c:pt idx="191">
                    <c:v>- 3721</c:v>
                  </c:pt>
                  <c:pt idx="192">
                    <c:v>- 43 </c:v>
                  </c:pt>
                  <c:pt idx="193">
                    <c:v>- 3</c:v>
                  </c:pt>
                  <c:pt idx="194">
                    <c:v>- 32</c:v>
                  </c:pt>
                  <c:pt idx="195">
                    <c:v>- 321</c:v>
                  </c:pt>
                  <c:pt idx="196">
                    <c:v>- 3211</c:v>
                  </c:pt>
                  <c:pt idx="197">
                    <c:v>- 3213</c:v>
                  </c:pt>
                  <c:pt idx="198">
                    <c:v>- 322</c:v>
                  </c:pt>
                  <c:pt idx="199">
                    <c:v>- 3221</c:v>
                  </c:pt>
                  <c:pt idx="200">
                    <c:v>- 3222</c:v>
                  </c:pt>
                  <c:pt idx="201">
                    <c:v>- 3223</c:v>
                  </c:pt>
                  <c:pt idx="202">
                    <c:v>- 3224</c:v>
                  </c:pt>
                  <c:pt idx="203">
                    <c:v>- 3225</c:v>
                  </c:pt>
                  <c:pt idx="204">
                    <c:v>- 3227</c:v>
                  </c:pt>
                  <c:pt idx="205">
                    <c:v>- 323</c:v>
                  </c:pt>
                  <c:pt idx="206">
                    <c:v>- 3231</c:v>
                  </c:pt>
                  <c:pt idx="207">
                    <c:v>- 3232</c:v>
                  </c:pt>
                  <c:pt idx="208">
                    <c:v>- 3233</c:v>
                  </c:pt>
                  <c:pt idx="209">
                    <c:v>- 3234</c:v>
                  </c:pt>
                  <c:pt idx="210">
                    <c:v>- 3235</c:v>
                  </c:pt>
                  <c:pt idx="211">
                    <c:v>- 3236</c:v>
                  </c:pt>
                  <c:pt idx="212">
                    <c:v>- 3237</c:v>
                  </c:pt>
                  <c:pt idx="213">
                    <c:v>- 3238</c:v>
                  </c:pt>
                  <c:pt idx="214">
                    <c:v>- 3239</c:v>
                  </c:pt>
                  <c:pt idx="215">
                    <c:v>- 324</c:v>
                  </c:pt>
                  <c:pt idx="216">
                    <c:v>- 3241</c:v>
                  </c:pt>
                  <c:pt idx="217">
                    <c:v>- 329</c:v>
                  </c:pt>
                  <c:pt idx="218">
                    <c:v>- 3291</c:v>
                  </c:pt>
                  <c:pt idx="219">
                    <c:v>- 3292</c:v>
                  </c:pt>
                  <c:pt idx="220">
                    <c:v>- 3293</c:v>
                  </c:pt>
                  <c:pt idx="221">
                    <c:v>- 3294</c:v>
                  </c:pt>
                  <c:pt idx="222">
                    <c:v>- 3295</c:v>
                  </c:pt>
                  <c:pt idx="223">
                    <c:v>- 3296</c:v>
                  </c:pt>
                  <c:pt idx="224">
                    <c:v>- 3299</c:v>
                  </c:pt>
                  <c:pt idx="225">
                    <c:v>- 34</c:v>
                  </c:pt>
                  <c:pt idx="226">
                    <c:v>- 343</c:v>
                  </c:pt>
                  <c:pt idx="227">
                    <c:v>- 3431</c:v>
                  </c:pt>
                  <c:pt idx="228">
                    <c:v>- 3433</c:v>
                  </c:pt>
                  <c:pt idx="229">
                    <c:v>- 37</c:v>
                  </c:pt>
                  <c:pt idx="230">
                    <c:v>- 372</c:v>
                  </c:pt>
                  <c:pt idx="231">
                    <c:v>- 3721</c:v>
                  </c:pt>
                  <c:pt idx="232">
                    <c:v>- 51 </c:v>
                  </c:pt>
                  <c:pt idx="233">
                    <c:v>- 3</c:v>
                  </c:pt>
                  <c:pt idx="234">
                    <c:v>- 32</c:v>
                  </c:pt>
                  <c:pt idx="235">
                    <c:v>- 321</c:v>
                  </c:pt>
                  <c:pt idx="236">
                    <c:v>- 3211</c:v>
                  </c:pt>
                  <c:pt idx="237">
                    <c:v>- 52 </c:v>
                  </c:pt>
                  <c:pt idx="238">
                    <c:v>- 3</c:v>
                  </c:pt>
                  <c:pt idx="239">
                    <c:v>- 32</c:v>
                  </c:pt>
                  <c:pt idx="240">
                    <c:v>- 324</c:v>
                  </c:pt>
                  <c:pt idx="241">
                    <c:v>- 3241</c:v>
                  </c:pt>
                  <c:pt idx="242">
                    <c:v>- A842006</c:v>
                  </c:pt>
                  <c:pt idx="243">
                    <c:v>- 11 </c:v>
                  </c:pt>
                  <c:pt idx="244">
                    <c:v>- 3</c:v>
                  </c:pt>
                  <c:pt idx="245">
                    <c:v>- 32</c:v>
                  </c:pt>
                  <c:pt idx="246">
                    <c:v>- 321</c:v>
                  </c:pt>
                  <c:pt idx="247">
                    <c:v>- 3211</c:v>
                  </c:pt>
                  <c:pt idx="248">
                    <c:v>- 3213</c:v>
                  </c:pt>
                  <c:pt idx="249">
                    <c:v>- 322</c:v>
                  </c:pt>
                  <c:pt idx="250">
                    <c:v>- 3223</c:v>
                  </c:pt>
                  <c:pt idx="251">
                    <c:v>- 3225</c:v>
                  </c:pt>
                  <c:pt idx="252">
                    <c:v>- 323</c:v>
                  </c:pt>
                  <c:pt idx="253">
                    <c:v>- 3231</c:v>
                  </c:pt>
                  <c:pt idx="254">
                    <c:v>- 3232</c:v>
                  </c:pt>
                  <c:pt idx="255">
                    <c:v>- 3235</c:v>
                  </c:pt>
                  <c:pt idx="256">
                    <c:v>- 3238</c:v>
                  </c:pt>
                  <c:pt idx="257">
                    <c:v>- 3239</c:v>
                  </c:pt>
                  <c:pt idx="258">
                    <c:v>- 12 </c:v>
                  </c:pt>
                  <c:pt idx="259">
                    <c:v>- 3</c:v>
                  </c:pt>
                  <c:pt idx="260">
                    <c:v>- 31</c:v>
                  </c:pt>
                  <c:pt idx="261">
                    <c:v>- 311</c:v>
                  </c:pt>
                  <c:pt idx="262">
                    <c:v>- 3111</c:v>
                  </c:pt>
                  <c:pt idx="263">
                    <c:v>- 313</c:v>
                  </c:pt>
                  <c:pt idx="264">
                    <c:v>- 3132</c:v>
                  </c:pt>
                  <c:pt idx="265">
                    <c:v>- 32</c:v>
                  </c:pt>
                  <c:pt idx="266">
                    <c:v>- 321</c:v>
                  </c:pt>
                  <c:pt idx="267">
                    <c:v>- 3212</c:v>
                  </c:pt>
                  <c:pt idx="268">
                    <c:v>- 322</c:v>
                  </c:pt>
                  <c:pt idx="269">
                    <c:v>- 3221</c:v>
                  </c:pt>
                  <c:pt idx="270">
                    <c:v>- 3222</c:v>
                  </c:pt>
                  <c:pt idx="271">
                    <c:v>- 3223</c:v>
                  </c:pt>
                  <c:pt idx="272">
                    <c:v>- 3225</c:v>
                  </c:pt>
                  <c:pt idx="273">
                    <c:v>- 3227</c:v>
                  </c:pt>
                  <c:pt idx="274">
                    <c:v>- 323</c:v>
                  </c:pt>
                  <c:pt idx="275">
                    <c:v>- 3231</c:v>
                  </c:pt>
                  <c:pt idx="276">
                    <c:v>- 3232</c:v>
                  </c:pt>
                  <c:pt idx="277">
                    <c:v>- 3236</c:v>
                  </c:pt>
                  <c:pt idx="278">
                    <c:v>- 3238</c:v>
                  </c:pt>
                  <c:pt idx="279">
                    <c:v>- 3239</c:v>
                  </c:pt>
                  <c:pt idx="280">
                    <c:v>- 559 </c:v>
                  </c:pt>
                  <c:pt idx="281">
                    <c:v>- 3</c:v>
                  </c:pt>
                  <c:pt idx="282">
                    <c:v>- 31</c:v>
                  </c:pt>
                  <c:pt idx="283">
                    <c:v>- 311</c:v>
                  </c:pt>
                  <c:pt idx="284">
                    <c:v>- 3111</c:v>
                  </c:pt>
                  <c:pt idx="285">
                    <c:v>- 313</c:v>
                  </c:pt>
                  <c:pt idx="286">
                    <c:v>- 3132</c:v>
                  </c:pt>
                  <c:pt idx="287">
                    <c:v>- 32</c:v>
                  </c:pt>
                  <c:pt idx="288">
                    <c:v>- 321</c:v>
                  </c:pt>
                  <c:pt idx="289">
                    <c:v>- 3212</c:v>
                  </c:pt>
                  <c:pt idx="290">
                    <c:v>- 322</c:v>
                  </c:pt>
                  <c:pt idx="291">
                    <c:v>- 3221</c:v>
                  </c:pt>
                  <c:pt idx="292">
                    <c:v>- 3222</c:v>
                  </c:pt>
                  <c:pt idx="293">
                    <c:v>- 3223</c:v>
                  </c:pt>
                  <c:pt idx="294">
                    <c:v>- 3225</c:v>
                  </c:pt>
                  <c:pt idx="295">
                    <c:v>- 3227</c:v>
                  </c:pt>
                  <c:pt idx="296">
                    <c:v>- 323</c:v>
                  </c:pt>
                  <c:pt idx="297">
                    <c:v>- 3231</c:v>
                  </c:pt>
                  <c:pt idx="298">
                    <c:v>- 3232</c:v>
                  </c:pt>
                  <c:pt idx="299">
                    <c:v>- 3236</c:v>
                  </c:pt>
                  <c:pt idx="300">
                    <c:v>- 3238</c:v>
                  </c:pt>
                  <c:pt idx="301">
                    <c:v>- 3239</c:v>
                  </c:pt>
                  <c:pt idx="302">
                    <c:v>- A842016</c:v>
                  </c:pt>
                  <c:pt idx="303">
                    <c:v>- 31 </c:v>
                  </c:pt>
                  <c:pt idx="304">
                    <c:v>- 3</c:v>
                  </c:pt>
                  <c:pt idx="305">
                    <c:v>- 32</c:v>
                  </c:pt>
                  <c:pt idx="306">
                    <c:v>- 322</c:v>
                  </c:pt>
                  <c:pt idx="307">
                    <c:v>- 3222</c:v>
                  </c:pt>
                  <c:pt idx="308">
                    <c:v>- 3223</c:v>
                  </c:pt>
                  <c:pt idx="309">
                    <c:v>- 3224</c:v>
                  </c:pt>
                  <c:pt idx="310">
                    <c:v>- 3225</c:v>
                  </c:pt>
                  <c:pt idx="311">
                    <c:v>- 3227</c:v>
                  </c:pt>
                  <c:pt idx="312">
                    <c:v>- 323</c:v>
                  </c:pt>
                  <c:pt idx="313">
                    <c:v>- 3231</c:v>
                  </c:pt>
                  <c:pt idx="314">
                    <c:v>- 3232</c:v>
                  </c:pt>
                  <c:pt idx="315">
                    <c:v>- 3235</c:v>
                  </c:pt>
                  <c:pt idx="316">
                    <c:v>- 3237</c:v>
                  </c:pt>
                  <c:pt idx="317">
                    <c:v>- 3239</c:v>
                  </c:pt>
                  <c:pt idx="318">
                    <c:v>- 329</c:v>
                  </c:pt>
                  <c:pt idx="319">
                    <c:v>- 3292</c:v>
                  </c:pt>
                  <c:pt idx="320">
                    <c:v>- 3299</c:v>
                  </c:pt>
                  <c:pt idx="321">
                    <c:v>- 52 </c:v>
                  </c:pt>
                  <c:pt idx="322">
                    <c:v>- 4</c:v>
                  </c:pt>
                  <c:pt idx="323">
                    <c:v>- 42</c:v>
                  </c:pt>
                  <c:pt idx="324">
                    <c:v>- 423</c:v>
                  </c:pt>
                  <c:pt idx="325">
                    <c:v>- 4231</c:v>
                  </c:pt>
                  <c:pt idx="326">
                    <c:v>- A852009 </c:v>
                  </c:pt>
                  <c:pt idx="327">
                    <c:v>- 11 </c:v>
                  </c:pt>
                  <c:pt idx="328">
                    <c:v>- 3</c:v>
                  </c:pt>
                  <c:pt idx="329">
                    <c:v>- 32</c:v>
                  </c:pt>
                  <c:pt idx="330">
                    <c:v>- 321</c:v>
                  </c:pt>
                  <c:pt idx="331">
                    <c:v>- 3211</c:v>
                  </c:pt>
                  <c:pt idx="332">
                    <c:v>- 3213</c:v>
                  </c:pt>
                  <c:pt idx="333">
                    <c:v>- 322</c:v>
                  </c:pt>
                  <c:pt idx="334">
                    <c:v>- 3221</c:v>
                  </c:pt>
                  <c:pt idx="335">
                    <c:v>- 3223</c:v>
                  </c:pt>
                  <c:pt idx="336">
                    <c:v>- 3224</c:v>
                  </c:pt>
                  <c:pt idx="337">
                    <c:v>- 3225</c:v>
                  </c:pt>
                  <c:pt idx="338">
                    <c:v>- 3227</c:v>
                  </c:pt>
                  <c:pt idx="339">
                    <c:v>- 323</c:v>
                  </c:pt>
                  <c:pt idx="340">
                    <c:v>- 3231</c:v>
                  </c:pt>
                  <c:pt idx="341">
                    <c:v>- 3232</c:v>
                  </c:pt>
                  <c:pt idx="342">
                    <c:v>- 3233</c:v>
                  </c:pt>
                  <c:pt idx="343">
                    <c:v>- 3234</c:v>
                  </c:pt>
                  <c:pt idx="344">
                    <c:v>- 3235</c:v>
                  </c:pt>
                  <c:pt idx="345">
                    <c:v>- 3236</c:v>
                  </c:pt>
                  <c:pt idx="346">
                    <c:v>- 3237</c:v>
                  </c:pt>
                  <c:pt idx="347">
                    <c:v>- 3238</c:v>
                  </c:pt>
                  <c:pt idx="348">
                    <c:v>- 3239</c:v>
                  </c:pt>
                  <c:pt idx="349">
                    <c:v>- 329</c:v>
                  </c:pt>
                  <c:pt idx="350">
                    <c:v>- 3291</c:v>
                  </c:pt>
                  <c:pt idx="351">
                    <c:v>- 3292</c:v>
                  </c:pt>
                  <c:pt idx="352">
                    <c:v>- 3293</c:v>
                  </c:pt>
                  <c:pt idx="353">
                    <c:v>- 3294</c:v>
                  </c:pt>
                  <c:pt idx="354">
                    <c:v>- 3295</c:v>
                  </c:pt>
                  <c:pt idx="355">
                    <c:v>- 3296</c:v>
                  </c:pt>
                  <c:pt idx="356">
                    <c:v>- 3299</c:v>
                  </c:pt>
                  <c:pt idx="357">
                    <c:v>- 43 </c:v>
                  </c:pt>
                  <c:pt idx="358">
                    <c:v>- 3</c:v>
                  </c:pt>
                  <c:pt idx="359">
                    <c:v>- 32</c:v>
                  </c:pt>
                  <c:pt idx="360">
                    <c:v>- 321</c:v>
                  </c:pt>
                  <c:pt idx="361">
                    <c:v>- 3211</c:v>
                  </c:pt>
                  <c:pt idx="362">
                    <c:v>- 3213</c:v>
                  </c:pt>
                  <c:pt idx="363">
                    <c:v>- 322</c:v>
                  </c:pt>
                  <c:pt idx="364">
                    <c:v>- 3221</c:v>
                  </c:pt>
                  <c:pt idx="365">
                    <c:v>- 3223</c:v>
                  </c:pt>
                  <c:pt idx="366">
                    <c:v>- 3224</c:v>
                  </c:pt>
                  <c:pt idx="367">
                    <c:v>- 3225</c:v>
                  </c:pt>
                  <c:pt idx="368">
                    <c:v>- 3227</c:v>
                  </c:pt>
                  <c:pt idx="369">
                    <c:v>- 323</c:v>
                  </c:pt>
                  <c:pt idx="370">
                    <c:v>- 3231</c:v>
                  </c:pt>
                  <c:pt idx="371">
                    <c:v>- 3232</c:v>
                  </c:pt>
                  <c:pt idx="372">
                    <c:v>- 3233</c:v>
                  </c:pt>
                  <c:pt idx="373">
                    <c:v>- 3234</c:v>
                  </c:pt>
                  <c:pt idx="374">
                    <c:v>- 3235</c:v>
                  </c:pt>
                  <c:pt idx="375">
                    <c:v>- 3236</c:v>
                  </c:pt>
                  <c:pt idx="376">
                    <c:v>- 3237</c:v>
                  </c:pt>
                  <c:pt idx="377">
                    <c:v>- 3238</c:v>
                  </c:pt>
                  <c:pt idx="378">
                    <c:v>- 3239</c:v>
                  </c:pt>
                  <c:pt idx="379">
                    <c:v>- 324</c:v>
                  </c:pt>
                  <c:pt idx="380">
                    <c:v>- 3241</c:v>
                  </c:pt>
                  <c:pt idx="381">
                    <c:v>- 329</c:v>
                  </c:pt>
                  <c:pt idx="382">
                    <c:v>- 3291</c:v>
                  </c:pt>
                  <c:pt idx="383">
                    <c:v>- 3292</c:v>
                  </c:pt>
                  <c:pt idx="384">
                    <c:v>- 3293</c:v>
                  </c:pt>
                  <c:pt idx="385">
                    <c:v>- 3294</c:v>
                  </c:pt>
                  <c:pt idx="386">
                    <c:v>- 3295</c:v>
                  </c:pt>
                  <c:pt idx="387">
                    <c:v>- 3296</c:v>
                  </c:pt>
                  <c:pt idx="388">
                    <c:v>- 3299</c:v>
                  </c:pt>
                  <c:pt idx="389">
                    <c:v>- 34</c:v>
                  </c:pt>
                  <c:pt idx="390">
                    <c:v>- 343</c:v>
                  </c:pt>
                  <c:pt idx="391">
                    <c:v>- 3433</c:v>
                  </c:pt>
                  <c:pt idx="392">
                    <c:v>- 37</c:v>
                  </c:pt>
                  <c:pt idx="393">
                    <c:v>- 372</c:v>
                  </c:pt>
                  <c:pt idx="394">
                    <c:v>- 3721</c:v>
                  </c:pt>
                  <c:pt idx="395">
                    <c:v>- A852011 </c:v>
                  </c:pt>
                  <c:pt idx="396">
                    <c:v>- 11 </c:v>
                  </c:pt>
                  <c:pt idx="397">
                    <c:v>- 3</c:v>
                  </c:pt>
                  <c:pt idx="398">
                    <c:v>- 32</c:v>
                  </c:pt>
                  <c:pt idx="399">
                    <c:v>- 321</c:v>
                  </c:pt>
                  <c:pt idx="400">
                    <c:v>- 3211</c:v>
                  </c:pt>
                  <c:pt idx="401">
                    <c:v>- 3213</c:v>
                  </c:pt>
                  <c:pt idx="402">
                    <c:v>- 3214</c:v>
                  </c:pt>
                  <c:pt idx="403">
                    <c:v>- 322</c:v>
                  </c:pt>
                  <c:pt idx="404">
                    <c:v>- 3221</c:v>
                  </c:pt>
                  <c:pt idx="405">
                    <c:v>- 3223</c:v>
                  </c:pt>
                  <c:pt idx="406">
                    <c:v>- 3224</c:v>
                  </c:pt>
                  <c:pt idx="407">
                    <c:v>- 3225</c:v>
                  </c:pt>
                  <c:pt idx="408">
                    <c:v>- 3227</c:v>
                  </c:pt>
                  <c:pt idx="409">
                    <c:v>- 323</c:v>
                  </c:pt>
                  <c:pt idx="410">
                    <c:v>- 3231</c:v>
                  </c:pt>
                  <c:pt idx="411">
                    <c:v>- 3232</c:v>
                  </c:pt>
                  <c:pt idx="412">
                    <c:v>- 3233</c:v>
                  </c:pt>
                  <c:pt idx="413">
                    <c:v>- 3234</c:v>
                  </c:pt>
                  <c:pt idx="414">
                    <c:v>- 3235</c:v>
                  </c:pt>
                  <c:pt idx="415">
                    <c:v>- 3236</c:v>
                  </c:pt>
                  <c:pt idx="416">
                    <c:v>- 3237</c:v>
                  </c:pt>
                  <c:pt idx="417">
                    <c:v>- 3238</c:v>
                  </c:pt>
                  <c:pt idx="418">
                    <c:v>- 3239</c:v>
                  </c:pt>
                  <c:pt idx="419">
                    <c:v>- 329</c:v>
                  </c:pt>
                  <c:pt idx="420">
                    <c:v>- 3291</c:v>
                  </c:pt>
                  <c:pt idx="421">
                    <c:v>- 3292</c:v>
                  </c:pt>
                  <c:pt idx="422">
                    <c:v>- 3294</c:v>
                  </c:pt>
                  <c:pt idx="423">
                    <c:v>- 3299</c:v>
                  </c:pt>
                  <c:pt idx="424">
                    <c:v>- 43 </c:v>
                  </c:pt>
                  <c:pt idx="425">
                    <c:v>- 3</c:v>
                  </c:pt>
                  <c:pt idx="426">
                    <c:v>- 32</c:v>
                  </c:pt>
                  <c:pt idx="427">
                    <c:v>- 321</c:v>
                  </c:pt>
                  <c:pt idx="428">
                    <c:v>- 3211</c:v>
                  </c:pt>
                  <c:pt idx="429">
                    <c:v>- 3213</c:v>
                  </c:pt>
                  <c:pt idx="430">
                    <c:v>- 3214</c:v>
                  </c:pt>
                  <c:pt idx="431">
                    <c:v>- 322</c:v>
                  </c:pt>
                  <c:pt idx="432">
                    <c:v>- 3221</c:v>
                  </c:pt>
                  <c:pt idx="433">
                    <c:v>- 3223</c:v>
                  </c:pt>
                  <c:pt idx="434">
                    <c:v>- 3224</c:v>
                  </c:pt>
                  <c:pt idx="435">
                    <c:v>- 3225</c:v>
                  </c:pt>
                  <c:pt idx="436">
                    <c:v>- 3227</c:v>
                  </c:pt>
                  <c:pt idx="437">
                    <c:v>- 323</c:v>
                  </c:pt>
                  <c:pt idx="438">
                    <c:v>- 3231</c:v>
                  </c:pt>
                  <c:pt idx="439">
                    <c:v>- 3232</c:v>
                  </c:pt>
                  <c:pt idx="440">
                    <c:v>- 3233</c:v>
                  </c:pt>
                  <c:pt idx="441">
                    <c:v>- 3234</c:v>
                  </c:pt>
                  <c:pt idx="442">
                    <c:v>- 3235</c:v>
                  </c:pt>
                  <c:pt idx="443">
                    <c:v>- 3236</c:v>
                  </c:pt>
                  <c:pt idx="444">
                    <c:v>- 3237</c:v>
                  </c:pt>
                  <c:pt idx="445">
                    <c:v>- 3238</c:v>
                  </c:pt>
                  <c:pt idx="446">
                    <c:v>- 3239</c:v>
                  </c:pt>
                  <c:pt idx="447">
                    <c:v>- 324</c:v>
                  </c:pt>
                  <c:pt idx="448">
                    <c:v>- 3241</c:v>
                  </c:pt>
                  <c:pt idx="449">
                    <c:v>- 329</c:v>
                  </c:pt>
                  <c:pt idx="450">
                    <c:v>- 3291</c:v>
                  </c:pt>
                  <c:pt idx="451">
                    <c:v>- 3292</c:v>
                  </c:pt>
                  <c:pt idx="452">
                    <c:v>- 3293</c:v>
                  </c:pt>
                  <c:pt idx="453">
                    <c:v>- 3294</c:v>
                  </c:pt>
                  <c:pt idx="454">
                    <c:v>- 3295</c:v>
                  </c:pt>
                  <c:pt idx="455">
                    <c:v>- 3299</c:v>
                  </c:pt>
                  <c:pt idx="456">
                    <c:v>- 34</c:v>
                  </c:pt>
                  <c:pt idx="457">
                    <c:v>- 343</c:v>
                  </c:pt>
                  <c:pt idx="458">
                    <c:v>- 3433</c:v>
                  </c:pt>
                  <c:pt idx="459">
                    <c:v>- A852012 </c:v>
                  </c:pt>
                  <c:pt idx="460">
                    <c:v>- 11</c:v>
                  </c:pt>
                  <c:pt idx="461">
                    <c:v>- 3</c:v>
                  </c:pt>
                  <c:pt idx="462">
                    <c:v>- 32</c:v>
                  </c:pt>
                  <c:pt idx="463">
                    <c:v>- 323</c:v>
                  </c:pt>
                  <c:pt idx="464">
                    <c:v>- 3238</c:v>
                  </c:pt>
                  <c:pt idx="465">
                    <c:v>- A852013 </c:v>
                  </c:pt>
                  <c:pt idx="466">
                    <c:v>- 11 </c:v>
                  </c:pt>
                  <c:pt idx="467">
                    <c:v>- 3</c:v>
                  </c:pt>
                  <c:pt idx="468">
                    <c:v>- 32</c:v>
                  </c:pt>
                  <c:pt idx="469">
                    <c:v>- 323</c:v>
                  </c:pt>
                  <c:pt idx="470">
                    <c:v>- 3233</c:v>
                  </c:pt>
                  <c:pt idx="471">
                    <c:v>- 3235</c:v>
                  </c:pt>
                  <c:pt idx="472">
                    <c:v>- 3237</c:v>
                  </c:pt>
                  <c:pt idx="473">
                    <c:v>- 3239</c:v>
                  </c:pt>
                  <c:pt idx="474">
                    <c:v>- A852014 </c:v>
                  </c:pt>
                  <c:pt idx="475">
                    <c:v>- 11 </c:v>
                  </c:pt>
                  <c:pt idx="476">
                    <c:v>- 3</c:v>
                  </c:pt>
                  <c:pt idx="477">
                    <c:v>- 32</c:v>
                  </c:pt>
                  <c:pt idx="478">
                    <c:v>- 321</c:v>
                  </c:pt>
                  <c:pt idx="479">
                    <c:v>- 3211</c:v>
                  </c:pt>
                  <c:pt idx="480">
                    <c:v>- 3214</c:v>
                  </c:pt>
                  <c:pt idx="481">
                    <c:v>- A852015 </c:v>
                  </c:pt>
                  <c:pt idx="482">
                    <c:v>- 11 </c:v>
                  </c:pt>
                  <c:pt idx="483">
                    <c:v>- 3</c:v>
                  </c:pt>
                  <c:pt idx="484">
                    <c:v>- 32</c:v>
                  </c:pt>
                  <c:pt idx="485">
                    <c:v>- 323</c:v>
                  </c:pt>
                  <c:pt idx="486">
                    <c:v>- 3233</c:v>
                  </c:pt>
                  <c:pt idx="487">
                    <c:v>- 3237</c:v>
                  </c:pt>
                  <c:pt idx="488">
                    <c:v>- 3239</c:v>
                  </c:pt>
                  <c:pt idx="489">
                    <c:v>- A852019 </c:v>
                  </c:pt>
                  <c:pt idx="490">
                    <c:v>- 581 </c:v>
                  </c:pt>
                  <c:pt idx="491">
                    <c:v>- 3</c:v>
                  </c:pt>
                  <c:pt idx="492">
                    <c:v>- 31</c:v>
                  </c:pt>
                  <c:pt idx="493">
                    <c:v>- 311</c:v>
                  </c:pt>
                  <c:pt idx="494">
                    <c:v>- 3111</c:v>
                  </c:pt>
                  <c:pt idx="495">
                    <c:v>- 312</c:v>
                  </c:pt>
                  <c:pt idx="496">
                    <c:v>- 3121</c:v>
                  </c:pt>
                  <c:pt idx="497">
                    <c:v>- 313</c:v>
                  </c:pt>
                  <c:pt idx="498">
                    <c:v>- 3132</c:v>
                  </c:pt>
                  <c:pt idx="499">
                    <c:v>- 32</c:v>
                  </c:pt>
                  <c:pt idx="500">
                    <c:v>- 321</c:v>
                  </c:pt>
                  <c:pt idx="501">
                    <c:v>- 3211</c:v>
                  </c:pt>
                  <c:pt idx="502">
                    <c:v>- 3212</c:v>
                  </c:pt>
                  <c:pt idx="503">
                    <c:v>- 322</c:v>
                  </c:pt>
                  <c:pt idx="504">
                    <c:v>- 3221</c:v>
                  </c:pt>
                  <c:pt idx="505">
                    <c:v>- 3223</c:v>
                  </c:pt>
                  <c:pt idx="506">
                    <c:v>- 3224</c:v>
                  </c:pt>
                  <c:pt idx="507">
                    <c:v>- 3225</c:v>
                  </c:pt>
                  <c:pt idx="508">
                    <c:v>- 3227</c:v>
                  </c:pt>
                  <c:pt idx="509">
                    <c:v>- 323</c:v>
                  </c:pt>
                  <c:pt idx="510">
                    <c:v>- 3232</c:v>
                  </c:pt>
                  <c:pt idx="511">
                    <c:v>- 3236</c:v>
                  </c:pt>
                  <c:pt idx="512">
                    <c:v>- 3237</c:v>
                  </c:pt>
                  <c:pt idx="513">
                    <c:v>- 3239</c:v>
                  </c:pt>
                  <c:pt idx="514">
                    <c:v>- 329</c:v>
                  </c:pt>
                  <c:pt idx="515">
                    <c:v>- 3292</c:v>
                  </c:pt>
                  <c:pt idx="516">
                    <c:v>- K842002 </c:v>
                  </c:pt>
                  <c:pt idx="517">
                    <c:v>- 11 </c:v>
                  </c:pt>
                  <c:pt idx="518">
                    <c:v>- 4</c:v>
                  </c:pt>
                  <c:pt idx="519">
                    <c:v>- 41</c:v>
                  </c:pt>
                  <c:pt idx="520">
                    <c:v>- 412</c:v>
                  </c:pt>
                  <c:pt idx="521">
                    <c:v>- 4124</c:v>
                  </c:pt>
                  <c:pt idx="522">
                    <c:v>- 42</c:v>
                  </c:pt>
                  <c:pt idx="523">
                    <c:v>- 422</c:v>
                  </c:pt>
                  <c:pt idx="524">
                    <c:v>- 4221</c:v>
                  </c:pt>
                  <c:pt idx="525">
                    <c:v>- 4223</c:v>
                  </c:pt>
                  <c:pt idx="526">
                    <c:v>- 4224</c:v>
                  </c:pt>
                  <c:pt idx="527">
                    <c:v>- 4227</c:v>
                  </c:pt>
                  <c:pt idx="528">
                    <c:v>- 423</c:v>
                  </c:pt>
                  <c:pt idx="529">
                    <c:v>- 4231</c:v>
                  </c:pt>
                  <c:pt idx="530">
                    <c:v>- 31 </c:v>
                  </c:pt>
                  <c:pt idx="531">
                    <c:v>- 4</c:v>
                  </c:pt>
                  <c:pt idx="532">
                    <c:v>- 42</c:v>
                  </c:pt>
                  <c:pt idx="533">
                    <c:v>- 422</c:v>
                  </c:pt>
                  <c:pt idx="534">
                    <c:v>- 4221</c:v>
                  </c:pt>
                  <c:pt idx="535">
                    <c:v>- 4222</c:v>
                  </c:pt>
                  <c:pt idx="536">
                    <c:v>- 4223</c:v>
                  </c:pt>
                  <c:pt idx="537">
                    <c:v>- 4224</c:v>
                  </c:pt>
                  <c:pt idx="538">
                    <c:v>- 4225</c:v>
                  </c:pt>
                  <c:pt idx="539">
                    <c:v>- 423</c:v>
                  </c:pt>
                  <c:pt idx="540">
                    <c:v>- 4231</c:v>
                  </c:pt>
                  <c:pt idx="541">
                    <c:v>- 45</c:v>
                  </c:pt>
                  <c:pt idx="542">
                    <c:v>- 451</c:v>
                  </c:pt>
                  <c:pt idx="543">
                    <c:v>- 4511</c:v>
                  </c:pt>
                  <c:pt idx="544">
                    <c:v>- 43 </c:v>
                  </c:pt>
                  <c:pt idx="545">
                    <c:v>- 4</c:v>
                  </c:pt>
                  <c:pt idx="546">
                    <c:v>- 41</c:v>
                  </c:pt>
                  <c:pt idx="547">
                    <c:v>- 412</c:v>
                  </c:pt>
                  <c:pt idx="548">
                    <c:v>- 4124</c:v>
                  </c:pt>
                  <c:pt idx="549">
                    <c:v>- 42</c:v>
                  </c:pt>
                  <c:pt idx="550">
                    <c:v>- 422</c:v>
                  </c:pt>
                  <c:pt idx="551">
                    <c:v>- 4221</c:v>
                  </c:pt>
                  <c:pt idx="552">
                    <c:v>- 4222</c:v>
                  </c:pt>
                  <c:pt idx="553">
                    <c:v>- 4223</c:v>
                  </c:pt>
                  <c:pt idx="554">
                    <c:v>- 4224</c:v>
                  </c:pt>
                  <c:pt idx="555">
                    <c:v>- 4225</c:v>
                  </c:pt>
                  <c:pt idx="556">
                    <c:v>- 423</c:v>
                  </c:pt>
                  <c:pt idx="557">
                    <c:v>- 4231</c:v>
                  </c:pt>
                  <c:pt idx="558">
                    <c:v>- K842004</c:v>
                  </c:pt>
                  <c:pt idx="559">
                    <c:v>- 11 </c:v>
                  </c:pt>
                  <c:pt idx="560">
                    <c:v>- 4</c:v>
                  </c:pt>
                  <c:pt idx="561">
                    <c:v>- 41</c:v>
                  </c:pt>
                  <c:pt idx="562">
                    <c:v>- 412</c:v>
                  </c:pt>
                  <c:pt idx="563">
                    <c:v>- 4123</c:v>
                  </c:pt>
                  <c:pt idx="564">
                    <c:v>- 4124</c:v>
                  </c:pt>
                  <c:pt idx="565">
                    <c:v>- 42</c:v>
                  </c:pt>
                  <c:pt idx="566">
                    <c:v>- 422</c:v>
                  </c:pt>
                  <c:pt idx="567">
                    <c:v>- 4221</c:v>
                  </c:pt>
                  <c:pt idx="568">
                    <c:v>- 426</c:v>
                  </c:pt>
                  <c:pt idx="569">
                    <c:v>- 4262</c:v>
                  </c:pt>
                  <c:pt idx="570">
                    <c:v>- 31 </c:v>
                  </c:pt>
                  <c:pt idx="571">
                    <c:v>- 4</c:v>
                  </c:pt>
                  <c:pt idx="572">
                    <c:v>- 42</c:v>
                  </c:pt>
                  <c:pt idx="573">
                    <c:v>- 422</c:v>
                  </c:pt>
                  <c:pt idx="574">
                    <c:v>- 4221</c:v>
                  </c:pt>
                  <c:pt idx="575">
                    <c:v>- 43</c:v>
                  </c:pt>
                  <c:pt idx="576">
                    <c:v>- 4</c:v>
                  </c:pt>
                  <c:pt idx="577">
                    <c:v>- 42</c:v>
                  </c:pt>
                  <c:pt idx="578">
                    <c:v>- 422</c:v>
                  </c:pt>
                  <c:pt idx="579">
                    <c:v>- 4221</c:v>
                  </c:pt>
                  <c:pt idx="580">
                    <c:v>- 426</c:v>
                  </c:pt>
                  <c:pt idx="581">
                    <c:v>- 4262</c:v>
                  </c:pt>
                  <c:pt idx="582">
                    <c:v>- K842007 </c:v>
                  </c:pt>
                  <c:pt idx="583">
                    <c:v>- 11 </c:v>
                  </c:pt>
                  <c:pt idx="584">
                    <c:v>- 3</c:v>
                  </c:pt>
                  <c:pt idx="585">
                    <c:v>- 32</c:v>
                  </c:pt>
                  <c:pt idx="586">
                    <c:v>- 322</c:v>
                  </c:pt>
                  <c:pt idx="587">
                    <c:v>- 3221</c:v>
                  </c:pt>
                  <c:pt idx="588">
                    <c:v>- 3222</c:v>
                  </c:pt>
                  <c:pt idx="589">
                    <c:v>- 323</c:v>
                  </c:pt>
                  <c:pt idx="590">
                    <c:v>- 3231</c:v>
                  </c:pt>
                  <c:pt idx="591">
                    <c:v>- 3232</c:v>
                  </c:pt>
                  <c:pt idx="592">
                    <c:v>- 3235</c:v>
                  </c:pt>
                  <c:pt idx="593">
                    <c:v>- 3237</c:v>
                  </c:pt>
                  <c:pt idx="594">
                    <c:v>- 3239</c:v>
                  </c:pt>
                  <c:pt idx="595">
                    <c:v>- 4</c:v>
                  </c:pt>
                  <c:pt idx="596">
                    <c:v>- 42</c:v>
                  </c:pt>
                  <c:pt idx="597">
                    <c:v>- 422</c:v>
                  </c:pt>
                  <c:pt idx="598">
                    <c:v>- 4225</c:v>
                  </c:pt>
                  <c:pt idx="599">
                    <c:v>-  K842008 </c:v>
                  </c:pt>
                  <c:pt idx="600">
                    <c:v>- 31 </c:v>
                  </c:pt>
                  <c:pt idx="601">
                    <c:v>- 3</c:v>
                  </c:pt>
                  <c:pt idx="602">
                    <c:v>- 32</c:v>
                  </c:pt>
                  <c:pt idx="603">
                    <c:v>- 321</c:v>
                  </c:pt>
                  <c:pt idx="604">
                    <c:v>- 3211</c:v>
                  </c:pt>
                  <c:pt idx="605">
                    <c:v>- 3213</c:v>
                  </c:pt>
                  <c:pt idx="606">
                    <c:v>- 322</c:v>
                  </c:pt>
                  <c:pt idx="607">
                    <c:v>- 3221</c:v>
                  </c:pt>
                  <c:pt idx="608">
                    <c:v>- 3222</c:v>
                  </c:pt>
                  <c:pt idx="609">
                    <c:v>- 3223</c:v>
                  </c:pt>
                  <c:pt idx="610">
                    <c:v>- 3224</c:v>
                  </c:pt>
                  <c:pt idx="611">
                    <c:v>- 3225</c:v>
                  </c:pt>
                  <c:pt idx="612">
                    <c:v>- 3227</c:v>
                  </c:pt>
                  <c:pt idx="613">
                    <c:v>- 323</c:v>
                  </c:pt>
                  <c:pt idx="614">
                    <c:v>- 3231</c:v>
                  </c:pt>
                  <c:pt idx="615">
                    <c:v>- 3232</c:v>
                  </c:pt>
                  <c:pt idx="616">
                    <c:v>- 3234</c:v>
                  </c:pt>
                  <c:pt idx="617">
                    <c:v>- 3237</c:v>
                  </c:pt>
                  <c:pt idx="618">
                    <c:v>- 3239</c:v>
                  </c:pt>
                  <c:pt idx="619">
                    <c:v>- 329</c:v>
                  </c:pt>
                  <c:pt idx="620">
                    <c:v>- 3293</c:v>
                  </c:pt>
                  <c:pt idx="621">
                    <c:v>- 3294</c:v>
                  </c:pt>
                  <c:pt idx="622">
                    <c:v>- 3299</c:v>
                  </c:pt>
                  <c:pt idx="623">
                    <c:v>- 34</c:v>
                  </c:pt>
                  <c:pt idx="624">
                    <c:v>- 343</c:v>
                  </c:pt>
                  <c:pt idx="625">
                    <c:v>- 3433</c:v>
                  </c:pt>
                  <c:pt idx="626">
                    <c:v>- 52 </c:v>
                  </c:pt>
                  <c:pt idx="627">
                    <c:v>- 3</c:v>
                  </c:pt>
                  <c:pt idx="628">
                    <c:v>- 32</c:v>
                  </c:pt>
                  <c:pt idx="629">
                    <c:v>- 329</c:v>
                  </c:pt>
                  <c:pt idx="630">
                    <c:v>- 3292</c:v>
                  </c:pt>
                  <c:pt idx="631">
                    <c:v>- K842018</c:v>
                  </c:pt>
                  <c:pt idx="632">
                    <c:v>- 11 </c:v>
                  </c:pt>
                  <c:pt idx="633">
                    <c:v>- 3</c:v>
                  </c:pt>
                  <c:pt idx="634">
                    <c:v>- 32</c:v>
                  </c:pt>
                  <c:pt idx="635">
                    <c:v>- 322</c:v>
                  </c:pt>
                  <c:pt idx="636">
                    <c:v>- 3221</c:v>
                  </c:pt>
                  <c:pt idx="637">
                    <c:v>- 3222</c:v>
                  </c:pt>
                  <c:pt idx="638">
                    <c:v>- 3223</c:v>
                  </c:pt>
                  <c:pt idx="639">
                    <c:v>- 52 </c:v>
                  </c:pt>
                  <c:pt idx="640">
                    <c:v>- 3</c:v>
                  </c:pt>
                  <c:pt idx="641">
                    <c:v>- 32</c:v>
                  </c:pt>
                  <c:pt idx="642">
                    <c:v>- 321</c:v>
                  </c:pt>
                  <c:pt idx="643">
                    <c:v>- 3211</c:v>
                  </c:pt>
                  <c:pt idx="644">
                    <c:v>- 3213</c:v>
                  </c:pt>
                  <c:pt idx="645">
                    <c:v>- 322</c:v>
                  </c:pt>
                  <c:pt idx="646">
                    <c:v>- 3221</c:v>
                  </c:pt>
                  <c:pt idx="647">
                    <c:v>- 3222</c:v>
                  </c:pt>
                  <c:pt idx="648">
                    <c:v>- 3225</c:v>
                  </c:pt>
                  <c:pt idx="649">
                    <c:v>- 323</c:v>
                  </c:pt>
                  <c:pt idx="650">
                    <c:v>- 3232</c:v>
                  </c:pt>
                  <c:pt idx="651">
                    <c:v>- 3237</c:v>
                  </c:pt>
                  <c:pt idx="652">
                    <c:v>- 3238</c:v>
                  </c:pt>
                  <c:pt idx="653">
                    <c:v>- 3239</c:v>
                  </c:pt>
                  <c:pt idx="654">
                    <c:v>- 4</c:v>
                  </c:pt>
                  <c:pt idx="655">
                    <c:v>- 42</c:v>
                  </c:pt>
                  <c:pt idx="656">
                    <c:v>- 422</c:v>
                  </c:pt>
                  <c:pt idx="657">
                    <c:v>- 4221</c:v>
                  </c:pt>
                  <c:pt idx="658">
                    <c:v>- 4224</c:v>
                  </c:pt>
                  <c:pt idx="659">
                    <c:v>- 4225</c:v>
                  </c:pt>
                  <c:pt idx="660">
                    <c:v>- 4227</c:v>
                  </c:pt>
                  <c:pt idx="661">
                    <c:v>- 423</c:v>
                  </c:pt>
                  <c:pt idx="662">
                    <c:v>- 4231</c:v>
                  </c:pt>
                  <c:pt idx="663">
                    <c:v>- K842020 </c:v>
                  </c:pt>
                  <c:pt idx="664">
                    <c:v>- 11 </c:v>
                  </c:pt>
                  <c:pt idx="665">
                    <c:v>- 3</c:v>
                  </c:pt>
                  <c:pt idx="666">
                    <c:v>- 31</c:v>
                  </c:pt>
                  <c:pt idx="667">
                    <c:v>- 311</c:v>
                  </c:pt>
                  <c:pt idx="668">
                    <c:v>- 3111</c:v>
                  </c:pt>
                  <c:pt idx="669">
                    <c:v>- 313</c:v>
                  </c:pt>
                  <c:pt idx="670">
                    <c:v>- 3132</c:v>
                  </c:pt>
                  <c:pt idx="671">
                    <c:v>- 32</c:v>
                  </c:pt>
                  <c:pt idx="672">
                    <c:v>- 321</c:v>
                  </c:pt>
                  <c:pt idx="673">
                    <c:v>- 3211</c:v>
                  </c:pt>
                  <c:pt idx="674">
                    <c:v>- 3213</c:v>
                  </c:pt>
                  <c:pt idx="675">
                    <c:v>- 322</c:v>
                  </c:pt>
                  <c:pt idx="676">
                    <c:v>- 3221</c:v>
                  </c:pt>
                  <c:pt idx="677">
                    <c:v>- 3222</c:v>
                  </c:pt>
                  <c:pt idx="678">
                    <c:v>- 3223</c:v>
                  </c:pt>
                  <c:pt idx="679">
                    <c:v>- 3224</c:v>
                  </c:pt>
                  <c:pt idx="680">
                    <c:v>- 3225</c:v>
                  </c:pt>
                  <c:pt idx="681">
                    <c:v>- 3227</c:v>
                  </c:pt>
                  <c:pt idx="682">
                    <c:v>- 323</c:v>
                  </c:pt>
                  <c:pt idx="683">
                    <c:v>- 3231</c:v>
                  </c:pt>
                  <c:pt idx="684">
                    <c:v>- 3232</c:v>
                  </c:pt>
                  <c:pt idx="685">
                    <c:v>- 3234</c:v>
                  </c:pt>
                  <c:pt idx="686">
                    <c:v>- 3235</c:v>
                  </c:pt>
                  <c:pt idx="687">
                    <c:v>- 3237</c:v>
                  </c:pt>
                  <c:pt idx="688">
                    <c:v>- 3238</c:v>
                  </c:pt>
                  <c:pt idx="689">
                    <c:v>- 3239</c:v>
                  </c:pt>
                  <c:pt idx="690">
                    <c:v>- 329</c:v>
                  </c:pt>
                  <c:pt idx="691">
                    <c:v>- 3292</c:v>
                  </c:pt>
                  <c:pt idx="692">
                    <c:v>- 4</c:v>
                  </c:pt>
                  <c:pt idx="693">
                    <c:v>- 42</c:v>
                  </c:pt>
                  <c:pt idx="694">
                    <c:v>- 421</c:v>
                  </c:pt>
                  <c:pt idx="695">
                    <c:v>- 4214</c:v>
                  </c:pt>
                  <c:pt idx="696">
                    <c:v>- K842016 </c:v>
                  </c:pt>
                  <c:pt idx="697">
                    <c:v>- 51 </c:v>
                  </c:pt>
                  <c:pt idx="698">
                    <c:v>- 3</c:v>
                  </c:pt>
                  <c:pt idx="699">
                    <c:v>- 32</c:v>
                  </c:pt>
                  <c:pt idx="700">
                    <c:v>- 321</c:v>
                  </c:pt>
                  <c:pt idx="701">
                    <c:v>- 3211</c:v>
                  </c:pt>
                  <c:pt idx="702">
                    <c:v>- 322</c:v>
                  </c:pt>
                  <c:pt idx="703">
                    <c:v>- 3221</c:v>
                  </c:pt>
                  <c:pt idx="704">
                    <c:v>- 323</c:v>
                  </c:pt>
                  <c:pt idx="705">
                    <c:v>- 3235</c:v>
                  </c:pt>
                  <c:pt idx="706">
                    <c:v>- 3237</c:v>
                  </c:pt>
                  <c:pt idx="707">
                    <c:v>- 3239</c:v>
                  </c:pt>
                  <c:pt idx="708">
                    <c:v>- 329</c:v>
                  </c:pt>
                  <c:pt idx="709">
                    <c:v>- 3293</c:v>
                  </c:pt>
                  <c:pt idx="710">
                    <c:v>- 4</c:v>
                  </c:pt>
                  <c:pt idx="711">
                    <c:v>- 42</c:v>
                  </c:pt>
                  <c:pt idx="712">
                    <c:v>- 422</c:v>
                  </c:pt>
                  <c:pt idx="713">
                    <c:v>- 4221</c:v>
                  </c:pt>
                  <c:pt idx="714">
                    <c:v>- T815008 </c:v>
                  </c:pt>
                  <c:pt idx="715">
                    <c:v>- 51 </c:v>
                  </c:pt>
                  <c:pt idx="716">
                    <c:v>- 3</c:v>
                  </c:pt>
                  <c:pt idx="717">
                    <c:v>- 31</c:v>
                  </c:pt>
                  <c:pt idx="718">
                    <c:v>- 311</c:v>
                  </c:pt>
                  <c:pt idx="719">
                    <c:v>- 3111</c:v>
                  </c:pt>
                  <c:pt idx="720">
                    <c:v>- 312</c:v>
                  </c:pt>
                  <c:pt idx="721">
                    <c:v>- 3121</c:v>
                  </c:pt>
                  <c:pt idx="722">
                    <c:v>- 313</c:v>
                  </c:pt>
                  <c:pt idx="723">
                    <c:v>- 3132</c:v>
                  </c:pt>
                  <c:pt idx="724">
                    <c:v>- 32</c:v>
                  </c:pt>
                  <c:pt idx="725">
                    <c:v>- 321</c:v>
                  </c:pt>
                  <c:pt idx="726">
                    <c:v>- 3211</c:v>
                  </c:pt>
                  <c:pt idx="727">
                    <c:v>- 3212</c:v>
                  </c:pt>
                  <c:pt idx="728">
                    <c:v>- 3213</c:v>
                  </c:pt>
                  <c:pt idx="729">
                    <c:v>- 322</c:v>
                  </c:pt>
                  <c:pt idx="730">
                    <c:v>- 3221</c:v>
                  </c:pt>
                  <c:pt idx="731">
                    <c:v>- 3225</c:v>
                  </c:pt>
                  <c:pt idx="732">
                    <c:v>- 323</c:v>
                  </c:pt>
                  <c:pt idx="733">
                    <c:v>- 3231</c:v>
                  </c:pt>
                  <c:pt idx="734">
                    <c:v>- 3232</c:v>
                  </c:pt>
                  <c:pt idx="735">
                    <c:v>- 3233</c:v>
                  </c:pt>
                  <c:pt idx="736">
                    <c:v>- 3235</c:v>
                  </c:pt>
                  <c:pt idx="737">
                    <c:v>- 3236</c:v>
                  </c:pt>
                  <c:pt idx="738">
                    <c:v>- 3237</c:v>
                  </c:pt>
                  <c:pt idx="739">
                    <c:v>- 3238</c:v>
                  </c:pt>
                  <c:pt idx="740">
                    <c:v>- 3239</c:v>
                  </c:pt>
                  <c:pt idx="741">
                    <c:v>- 329</c:v>
                  </c:pt>
                  <c:pt idx="742">
                    <c:v>- 3293</c:v>
                  </c:pt>
                  <c:pt idx="743">
                    <c:v>- 4</c:v>
                  </c:pt>
                  <c:pt idx="744">
                    <c:v>- 41</c:v>
                  </c:pt>
                  <c:pt idx="745">
                    <c:v>- 412</c:v>
                  </c:pt>
                  <c:pt idx="746">
                    <c:v>- 4123</c:v>
                  </c:pt>
                  <c:pt idx="747">
                    <c:v>- 42</c:v>
                  </c:pt>
                  <c:pt idx="748">
                    <c:v>- 422</c:v>
                  </c:pt>
                  <c:pt idx="749">
                    <c:v>- 4221</c:v>
                  </c:pt>
                  <c:pt idx="750">
                    <c:v>- 426</c:v>
                  </c:pt>
                  <c:pt idx="751">
                    <c:v>- 4262</c:v>
                  </c:pt>
                  <c:pt idx="752">
                    <c:v>- T815017 </c:v>
                  </c:pt>
                  <c:pt idx="753">
                    <c:v>- 12</c:v>
                  </c:pt>
                  <c:pt idx="754">
                    <c:v>- 3</c:v>
                  </c:pt>
                  <c:pt idx="755">
                    <c:v>- 31</c:v>
                  </c:pt>
                  <c:pt idx="756">
                    <c:v>- 311</c:v>
                  </c:pt>
                  <c:pt idx="757">
                    <c:v>- 3111</c:v>
                  </c:pt>
                  <c:pt idx="758">
                    <c:v>- 313</c:v>
                  </c:pt>
                  <c:pt idx="759">
                    <c:v>- 3132</c:v>
                  </c:pt>
                  <c:pt idx="760">
                    <c:v>- 32</c:v>
                  </c:pt>
                  <c:pt idx="761">
                    <c:v>- 321</c:v>
                  </c:pt>
                  <c:pt idx="762">
                    <c:v>- 3211</c:v>
                  </c:pt>
                  <c:pt idx="763">
                    <c:v>- 3212</c:v>
                  </c:pt>
                  <c:pt idx="764">
                    <c:v>- 322</c:v>
                  </c:pt>
                  <c:pt idx="765">
                    <c:v>- 3221</c:v>
                  </c:pt>
                  <c:pt idx="766">
                    <c:v>- 3223</c:v>
                  </c:pt>
                  <c:pt idx="767">
                    <c:v>- 323</c:v>
                  </c:pt>
                  <c:pt idx="768">
                    <c:v>- 3231</c:v>
                  </c:pt>
                  <c:pt idx="769">
                    <c:v>- 3233</c:v>
                  </c:pt>
                  <c:pt idx="770">
                    <c:v>- 3237</c:v>
                  </c:pt>
                  <c:pt idx="771">
                    <c:v>- 3239</c:v>
                  </c:pt>
                  <c:pt idx="772">
                    <c:v>- 329</c:v>
                  </c:pt>
                  <c:pt idx="773">
                    <c:v>- 3293</c:v>
                  </c:pt>
                  <c:pt idx="774">
                    <c:v>- 51 </c:v>
                  </c:pt>
                  <c:pt idx="775">
                    <c:v>- 3</c:v>
                  </c:pt>
                  <c:pt idx="776">
                    <c:v>- 38</c:v>
                  </c:pt>
                  <c:pt idx="777">
                    <c:v>- 381</c:v>
                  </c:pt>
                  <c:pt idx="778">
                    <c:v>- 3813</c:v>
                  </c:pt>
                  <c:pt idx="779">
                    <c:v>- 559 </c:v>
                  </c:pt>
                  <c:pt idx="780">
                    <c:v>- 3</c:v>
                  </c:pt>
                  <c:pt idx="781">
                    <c:v>- 31</c:v>
                  </c:pt>
                  <c:pt idx="782">
                    <c:v>- 311</c:v>
                  </c:pt>
                  <c:pt idx="783">
                    <c:v>- 3111</c:v>
                  </c:pt>
                  <c:pt idx="784">
                    <c:v>- 313</c:v>
                  </c:pt>
                  <c:pt idx="785">
                    <c:v>- 3132</c:v>
                  </c:pt>
                  <c:pt idx="786">
                    <c:v>- 32</c:v>
                  </c:pt>
                  <c:pt idx="787">
                    <c:v>- 321</c:v>
                  </c:pt>
                  <c:pt idx="788">
                    <c:v>- 3211</c:v>
                  </c:pt>
                  <c:pt idx="789">
                    <c:v>- 3212</c:v>
                  </c:pt>
                  <c:pt idx="790">
                    <c:v>- 322</c:v>
                  </c:pt>
                  <c:pt idx="791">
                    <c:v>- 3221</c:v>
                  </c:pt>
                  <c:pt idx="792">
                    <c:v>- 3223</c:v>
                  </c:pt>
                  <c:pt idx="793">
                    <c:v>- 323</c:v>
                  </c:pt>
                  <c:pt idx="794">
                    <c:v>- 3231</c:v>
                  </c:pt>
                  <c:pt idx="795">
                    <c:v>- 3233</c:v>
                  </c:pt>
                  <c:pt idx="796">
                    <c:v>- 3237</c:v>
                  </c:pt>
                  <c:pt idx="797">
                    <c:v>- 3239</c:v>
                  </c:pt>
                  <c:pt idx="798">
                    <c:v>- 329</c:v>
                  </c:pt>
                  <c:pt idx="799">
                    <c:v>- 3293</c:v>
                  </c:pt>
                  <c:pt idx="800">
                    <c:v>- 36</c:v>
                  </c:pt>
                  <c:pt idx="801">
                    <c:v>- 368</c:v>
                  </c:pt>
                  <c:pt idx="802">
                    <c:v>- 3681</c:v>
                  </c:pt>
                  <c:pt idx="803">
                    <c:v>- T815018 </c:v>
                  </c:pt>
                  <c:pt idx="804">
                    <c:v>- 52 </c:v>
                  </c:pt>
                  <c:pt idx="805">
                    <c:v>- 3</c:v>
                  </c:pt>
                  <c:pt idx="806">
                    <c:v>- 31</c:v>
                  </c:pt>
                  <c:pt idx="807">
                    <c:v>- 311</c:v>
                  </c:pt>
                  <c:pt idx="808">
                    <c:v>- 3111</c:v>
                  </c:pt>
                  <c:pt idx="809">
                    <c:v>- 313</c:v>
                  </c:pt>
                  <c:pt idx="810">
                    <c:v>- 3132</c:v>
                  </c:pt>
                  <c:pt idx="811">
                    <c:v>- 32</c:v>
                  </c:pt>
                  <c:pt idx="812">
                    <c:v>- 321</c:v>
                  </c:pt>
                  <c:pt idx="813">
                    <c:v>- 3211</c:v>
                  </c:pt>
                  <c:pt idx="814">
                    <c:v>- 3213</c:v>
                  </c:pt>
                  <c:pt idx="815">
                    <c:v>- 322</c:v>
                  </c:pt>
                  <c:pt idx="816">
                    <c:v>- 3223</c:v>
                  </c:pt>
                  <c:pt idx="817">
                    <c:v>- 323</c:v>
                  </c:pt>
                  <c:pt idx="818">
                    <c:v>- 3233</c:v>
                  </c:pt>
                  <c:pt idx="819">
                    <c:v>- 3237</c:v>
                  </c:pt>
                  <c:pt idx="820">
                    <c:v>- 3239</c:v>
                  </c:pt>
                  <c:pt idx="821">
                    <c:v>- 329</c:v>
                  </c:pt>
                  <c:pt idx="822">
                    <c:v>- 3293</c:v>
                  </c:pt>
                  <c:pt idx="823">
                    <c:v>- 563 </c:v>
                  </c:pt>
                  <c:pt idx="824">
                    <c:v>- 3</c:v>
                  </c:pt>
                  <c:pt idx="825">
                    <c:v>- 31</c:v>
                  </c:pt>
                  <c:pt idx="826">
                    <c:v>- 311</c:v>
                  </c:pt>
                  <c:pt idx="827">
                    <c:v>- 3111</c:v>
                  </c:pt>
                  <c:pt idx="828">
                    <c:v>- 313</c:v>
                  </c:pt>
                  <c:pt idx="829">
                    <c:v>- 3132</c:v>
                  </c:pt>
                  <c:pt idx="830">
                    <c:v>- 32</c:v>
                  </c:pt>
                  <c:pt idx="831">
                    <c:v>- 321</c:v>
                  </c:pt>
                  <c:pt idx="832">
                    <c:v>- 3211</c:v>
                  </c:pt>
                  <c:pt idx="833">
                    <c:v>- 3213</c:v>
                  </c:pt>
                  <c:pt idx="834">
                    <c:v>- 322</c:v>
                  </c:pt>
                  <c:pt idx="835">
                    <c:v>- 3221</c:v>
                  </c:pt>
                  <c:pt idx="836">
                    <c:v>- 3223</c:v>
                  </c:pt>
                  <c:pt idx="837">
                    <c:v>- 323</c:v>
                  </c:pt>
                  <c:pt idx="838">
                    <c:v>- 3231</c:v>
                  </c:pt>
                  <c:pt idx="839">
                    <c:v>- 3233</c:v>
                  </c:pt>
                  <c:pt idx="840">
                    <c:v>- 3237</c:v>
                  </c:pt>
                  <c:pt idx="841">
                    <c:v>- 3239</c:v>
                  </c:pt>
                  <c:pt idx="842">
                    <c:v>- 329</c:v>
                  </c:pt>
                  <c:pt idx="843">
                    <c:v>- 3293</c:v>
                  </c:pt>
                  <c:pt idx="844">
                    <c:v>- 4</c:v>
                  </c:pt>
                  <c:pt idx="845">
                    <c:v>- 42</c:v>
                  </c:pt>
                  <c:pt idx="846">
                    <c:v>- 422</c:v>
                  </c:pt>
                  <c:pt idx="847">
                    <c:v>- 4224</c:v>
                  </c:pt>
                  <c:pt idx="848">
                    <c:v>- 4225</c:v>
                  </c:pt>
                  <c:pt idx="849">
                    <c:v>- T852017 </c:v>
                  </c:pt>
                  <c:pt idx="850">
                    <c:v>- 52 </c:v>
                  </c:pt>
                  <c:pt idx="851">
                    <c:v>- 3</c:v>
                  </c:pt>
                  <c:pt idx="852">
                    <c:v>- 31</c:v>
                  </c:pt>
                  <c:pt idx="853">
                    <c:v>- 311</c:v>
                  </c:pt>
                  <c:pt idx="854">
                    <c:v>- 3111</c:v>
                  </c:pt>
                  <c:pt idx="855">
                    <c:v>- 313</c:v>
                  </c:pt>
                  <c:pt idx="856">
                    <c:v>- 3132</c:v>
                  </c:pt>
                  <c:pt idx="857">
                    <c:v>- 32</c:v>
                  </c:pt>
                  <c:pt idx="858">
                    <c:v>- 321</c:v>
                  </c:pt>
                  <c:pt idx="859">
                    <c:v>- 3211</c:v>
                  </c:pt>
                  <c:pt idx="860">
                    <c:v>- 3213</c:v>
                  </c:pt>
                  <c:pt idx="861">
                    <c:v>- 322</c:v>
                  </c:pt>
                  <c:pt idx="862">
                    <c:v>- 3223</c:v>
                  </c:pt>
                  <c:pt idx="863">
                    <c:v>- 323</c:v>
                  </c:pt>
                  <c:pt idx="864">
                    <c:v>- 3233</c:v>
                  </c:pt>
                  <c:pt idx="865">
                    <c:v>- 3236</c:v>
                  </c:pt>
                  <c:pt idx="866">
                    <c:v>- 3239</c:v>
                  </c:pt>
                  <c:pt idx="867">
                    <c:v>- 563</c:v>
                  </c:pt>
                  <c:pt idx="868">
                    <c:v>- 3</c:v>
                  </c:pt>
                  <c:pt idx="869">
                    <c:v>- 31</c:v>
                  </c:pt>
                  <c:pt idx="870">
                    <c:v>- 311</c:v>
                  </c:pt>
                  <c:pt idx="871">
                    <c:v>- 3111</c:v>
                  </c:pt>
                  <c:pt idx="872">
                    <c:v>- 313</c:v>
                  </c:pt>
                  <c:pt idx="873">
                    <c:v>- 3132</c:v>
                  </c:pt>
                  <c:pt idx="874">
                    <c:v>- 32</c:v>
                  </c:pt>
                  <c:pt idx="875">
                    <c:v>- 321</c:v>
                  </c:pt>
                  <c:pt idx="876">
                    <c:v>- 3211</c:v>
                  </c:pt>
                  <c:pt idx="877">
                    <c:v>- 3213</c:v>
                  </c:pt>
                  <c:pt idx="878">
                    <c:v>- 322</c:v>
                  </c:pt>
                  <c:pt idx="879">
                    <c:v>- 3223</c:v>
                  </c:pt>
                  <c:pt idx="880">
                    <c:v>- 323</c:v>
                  </c:pt>
                  <c:pt idx="881">
                    <c:v>- 3233</c:v>
                  </c:pt>
                  <c:pt idx="882">
                    <c:v>- 3236</c:v>
                  </c:pt>
                  <c:pt idx="883">
                    <c:v>- 3239</c:v>
                  </c:pt>
                  <c:pt idx="884">
                    <c:v>- 329</c:v>
                  </c:pt>
                  <c:pt idx="885">
                    <c:v>- 3293</c:v>
                  </c:pt>
                  <c:pt idx="886">
                    <c:v>- T852018 </c:v>
                  </c:pt>
                  <c:pt idx="887">
                    <c:v>- 52 </c:v>
                  </c:pt>
                  <c:pt idx="888">
                    <c:v>- 3</c:v>
                  </c:pt>
                  <c:pt idx="889">
                    <c:v>- 32</c:v>
                  </c:pt>
                  <c:pt idx="890">
                    <c:v>- 321</c:v>
                  </c:pt>
                  <c:pt idx="891">
                    <c:v>- 3211</c:v>
                  </c:pt>
                  <c:pt idx="892">
                    <c:v>- 3213</c:v>
                  </c:pt>
                  <c:pt idx="893">
                    <c:v>- 322</c:v>
                  </c:pt>
                  <c:pt idx="894">
                    <c:v>- 3221</c:v>
                  </c:pt>
                  <c:pt idx="895">
                    <c:v>- 3223</c:v>
                  </c:pt>
                  <c:pt idx="896">
                    <c:v>- 323</c:v>
                  </c:pt>
                  <c:pt idx="897">
                    <c:v>- 3233</c:v>
                  </c:pt>
                  <c:pt idx="898">
                    <c:v>- 3236</c:v>
                  </c:pt>
                  <c:pt idx="899">
                    <c:v>- 3239</c:v>
                  </c:pt>
                  <c:pt idx="900">
                    <c:v>- 563 </c:v>
                  </c:pt>
                  <c:pt idx="901">
                    <c:v>- 3</c:v>
                  </c:pt>
                  <c:pt idx="902">
                    <c:v>- 31</c:v>
                  </c:pt>
                  <c:pt idx="903">
                    <c:v>- 311</c:v>
                  </c:pt>
                  <c:pt idx="904">
                    <c:v>- 3111</c:v>
                  </c:pt>
                  <c:pt idx="905">
                    <c:v>- 313</c:v>
                  </c:pt>
                  <c:pt idx="906">
                    <c:v>- 3132</c:v>
                  </c:pt>
                  <c:pt idx="907">
                    <c:v>- 32</c:v>
                  </c:pt>
                  <c:pt idx="908">
                    <c:v>- 321</c:v>
                  </c:pt>
                  <c:pt idx="909">
                    <c:v>- 3211</c:v>
                  </c:pt>
                  <c:pt idx="910">
                    <c:v>- 3213</c:v>
                  </c:pt>
                  <c:pt idx="911">
                    <c:v>- 322</c:v>
                  </c:pt>
                  <c:pt idx="912">
                    <c:v>- 3221</c:v>
                  </c:pt>
                  <c:pt idx="913">
                    <c:v>- 3223</c:v>
                  </c:pt>
                  <c:pt idx="914">
                    <c:v>- 323</c:v>
                  </c:pt>
                  <c:pt idx="915">
                    <c:v>- 3233</c:v>
                  </c:pt>
                  <c:pt idx="916">
                    <c:v>- 3236</c:v>
                  </c:pt>
                  <c:pt idx="917">
                    <c:v>- 3239</c:v>
                  </c:pt>
                </c:lvl>
              </c:multiLvlStrCache>
            </c:multiLvlStrRef>
          </c:cat>
          <c:val>
            <c:numRef>
              <c:f>Table!$D$3:$D$920</c:f>
              <c:numCache>
                <c:formatCode>#,##0\ "HRK"</c:formatCode>
                <c:ptCount val="918"/>
                <c:pt idx="0">
                  <c:v>130208673</c:v>
                </c:pt>
                <c:pt idx="1">
                  <c:v>130208673</c:v>
                </c:pt>
                <c:pt idx="2">
                  <c:v>88118301</c:v>
                </c:pt>
                <c:pt idx="3">
                  <c:v>420487</c:v>
                </c:pt>
                <c:pt idx="4">
                  <c:v>4776600</c:v>
                </c:pt>
                <c:pt idx="5">
                  <c:v>26612200</c:v>
                </c:pt>
                <c:pt idx="6">
                  <c:v>2314615</c:v>
                </c:pt>
                <c:pt idx="7">
                  <c:v>3689316</c:v>
                </c:pt>
                <c:pt idx="8">
                  <c:v>819263</c:v>
                </c:pt>
                <c:pt idx="9">
                  <c:v>1360641</c:v>
                </c:pt>
                <c:pt idx="10">
                  <c:v>2097250</c:v>
                </c:pt>
                <c:pt idx="11">
                  <c:v>130208673</c:v>
                </c:pt>
                <c:pt idx="12">
                  <c:v>107503750</c:v>
                </c:pt>
                <c:pt idx="13">
                  <c:v>10886725</c:v>
                </c:pt>
                <c:pt idx="14">
                  <c:v>11818198</c:v>
                </c:pt>
                <c:pt idx="15">
                  <c:v>230000</c:v>
                </c:pt>
                <c:pt idx="16">
                  <c:v>230000</c:v>
                </c:pt>
                <c:pt idx="17">
                  <c:v>225625</c:v>
                </c:pt>
                <c:pt idx="18">
                  <c:v>225625</c:v>
                </c:pt>
                <c:pt idx="19">
                  <c:v>16875</c:v>
                </c:pt>
                <c:pt idx="20">
                  <c:v>16875</c:v>
                </c:pt>
                <c:pt idx="21">
                  <c:v>10000</c:v>
                </c:pt>
                <c:pt idx="22">
                  <c:v>10000</c:v>
                </c:pt>
                <c:pt idx="23">
                  <c:v>193750</c:v>
                </c:pt>
                <c:pt idx="24">
                  <c:v>30000</c:v>
                </c:pt>
                <c:pt idx="25">
                  <c:v>150000</c:v>
                </c:pt>
                <c:pt idx="26">
                  <c:v>10000</c:v>
                </c:pt>
                <c:pt idx="27">
                  <c:v>3750</c:v>
                </c:pt>
                <c:pt idx="28">
                  <c:v>5000</c:v>
                </c:pt>
                <c:pt idx="29">
                  <c:v>5000</c:v>
                </c:pt>
                <c:pt idx="30">
                  <c:v>4375</c:v>
                </c:pt>
                <c:pt idx="31">
                  <c:v>4375</c:v>
                </c:pt>
                <c:pt idx="32">
                  <c:v>4375</c:v>
                </c:pt>
                <c:pt idx="33">
                  <c:v>4375</c:v>
                </c:pt>
                <c:pt idx="34" formatCode="#,##0\ &quot;HRK&quot;;\-\ #,##0\ &quot;HRK&quot;">
                  <c:v>0</c:v>
                </c:pt>
                <c:pt idx="35" formatCode="#,##0\ &quot;HRK&quot;;\-\ #,##0\ &quot;HRK&quot;">
                  <c:v>0</c:v>
                </c:pt>
                <c:pt idx="36" formatCode="#,##0\ &quot;HRK&quot;;\-\ #,##0\ &quot;HRK&quot;">
                  <c:v>0</c:v>
                </c:pt>
                <c:pt idx="37" formatCode="#,##0\ &quot;HRK&quot;;\-\ #,##0\ &quot;HRK&quot;">
                  <c:v>0</c:v>
                </c:pt>
                <c:pt idx="38" formatCode="#,##0\ &quot;HRK&quot;;\-\ #,##0\ &quot;HRK&quot;">
                  <c:v>0</c:v>
                </c:pt>
                <c:pt idx="39" formatCode="#,##0\ &quot;HRK&quot;;\-\ #,##0\ &quot;HRK&quot;">
                  <c:v>0</c:v>
                </c:pt>
                <c:pt idx="40" formatCode="#,##0\ &quot;HRK&quot;;\-\ #,##0\ &quot;HRK&quot;">
                  <c:v>0</c:v>
                </c:pt>
                <c:pt idx="41" formatCode="#,##0\ &quot;HRK&quot;;\-\ #,##0\ &quot;HRK&quot;">
                  <c:v>0</c:v>
                </c:pt>
                <c:pt idx="42" formatCode="#,##0\ &quot;HRK&quot;;\-\ #,##0\ &quot;HRK&quot;">
                  <c:v>0</c:v>
                </c:pt>
                <c:pt idx="43" formatCode="#,##0\ &quot;HRK&quot;;\-\ #,##0\ &quot;HRK&quot;">
                  <c:v>0</c:v>
                </c:pt>
                <c:pt idx="44" formatCode="#,##0\ &quot;HRK&quot;;\-\ #,##0\ &quot;HRK&quot;">
                  <c:v>0</c:v>
                </c:pt>
                <c:pt idx="45" formatCode="#,##0\ &quot;HRK&quot;;\-\ #,##0\ &quot;HRK&quot;">
                  <c:v>0</c:v>
                </c:pt>
                <c:pt idx="46" formatCode="#,##0\ &quot;HRK&quot;;\-\ #,##0\ &quot;HRK&quot;">
                  <c:v>0</c:v>
                </c:pt>
                <c:pt idx="47" formatCode="#,##0\ &quot;HRK&quot;;\-\ #,##0\ &quot;HRK&quot;">
                  <c:v>0</c:v>
                </c:pt>
                <c:pt idx="48" formatCode="#,##0\ &quot;HRK&quot;;\-\ #,##0\ &quot;HRK&quot;">
                  <c:v>0</c:v>
                </c:pt>
                <c:pt idx="49" formatCode="#,##0\ &quot;HRK&quot;;\-\ #,##0\ &quot;HRK&quot;">
                  <c:v>0</c:v>
                </c:pt>
                <c:pt idx="50" formatCode="#,##0\ &quot;HRK&quot;;\-\ #,##0\ &quot;HRK&quot;">
                  <c:v>0</c:v>
                </c:pt>
                <c:pt idx="51" formatCode="#,##0\ &quot;HRK&quot;;\-\ #,##0\ &quot;HRK&quot;">
                  <c:v>0</c:v>
                </c:pt>
                <c:pt idx="52" formatCode="#,##0\ &quot;HRK&quot;;\-\ #,##0\ &quot;HRK&quot;">
                  <c:v>0</c:v>
                </c:pt>
                <c:pt idx="53">
                  <c:v>565000</c:v>
                </c:pt>
                <c:pt idx="54">
                  <c:v>206500</c:v>
                </c:pt>
                <c:pt idx="55">
                  <c:v>19000</c:v>
                </c:pt>
                <c:pt idx="56">
                  <c:v>19000</c:v>
                </c:pt>
                <c:pt idx="57">
                  <c:v>19000</c:v>
                </c:pt>
                <c:pt idx="58">
                  <c:v>19000</c:v>
                </c:pt>
                <c:pt idx="59" formatCode="#,##0\ &quot;HRK&quot;;\-\ #,##0\ &quot;HRK&quot;">
                  <c:v>0</c:v>
                </c:pt>
                <c:pt idx="60" formatCode="#,##0\ &quot;HRK&quot;;\-\ #,##0\ &quot;HRK&quot;">
                  <c:v>0</c:v>
                </c:pt>
                <c:pt idx="61" formatCode="#,##0\ &quot;HRK&quot;;\-\ #,##0\ &quot;HRK&quot;">
                  <c:v>0</c:v>
                </c:pt>
                <c:pt idx="62" formatCode="#,##0\ &quot;HRK&quot;;\-\ #,##0\ &quot;HRK&quot;">
                  <c:v>0</c:v>
                </c:pt>
                <c:pt idx="63" formatCode="#,##0\ &quot;HRK&quot;;\-\ #,##0\ &quot;HRK&quot;">
                  <c:v>0</c:v>
                </c:pt>
                <c:pt idx="64" formatCode="#,##0\ &quot;HRK&quot;;\-\ #,##0\ &quot;HRK&quot;">
                  <c:v>0</c:v>
                </c:pt>
                <c:pt idx="65">
                  <c:v>187500</c:v>
                </c:pt>
                <c:pt idx="66">
                  <c:v>187500</c:v>
                </c:pt>
                <c:pt idx="67">
                  <c:v>187500</c:v>
                </c:pt>
                <c:pt idx="68">
                  <c:v>187500</c:v>
                </c:pt>
                <c:pt idx="69">
                  <c:v>358500</c:v>
                </c:pt>
                <c:pt idx="70">
                  <c:v>358500</c:v>
                </c:pt>
                <c:pt idx="71">
                  <c:v>358500</c:v>
                </c:pt>
                <c:pt idx="72">
                  <c:v>32000</c:v>
                </c:pt>
                <c:pt idx="73">
                  <c:v>32000</c:v>
                </c:pt>
                <c:pt idx="74">
                  <c:v>10500</c:v>
                </c:pt>
                <c:pt idx="75">
                  <c:v>10000</c:v>
                </c:pt>
                <c:pt idx="76">
                  <c:v>500</c:v>
                </c:pt>
                <c:pt idx="77">
                  <c:v>306000</c:v>
                </c:pt>
                <c:pt idx="78">
                  <c:v>20000</c:v>
                </c:pt>
                <c:pt idx="79">
                  <c:v>170000</c:v>
                </c:pt>
                <c:pt idx="80">
                  <c:v>24000</c:v>
                </c:pt>
                <c:pt idx="81">
                  <c:v>72000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621500</c:v>
                </c:pt>
                <c:pt idx="87">
                  <c:v>621500</c:v>
                </c:pt>
                <c:pt idx="88">
                  <c:v>401500</c:v>
                </c:pt>
                <c:pt idx="89">
                  <c:v>401500</c:v>
                </c:pt>
                <c:pt idx="90">
                  <c:v>47500</c:v>
                </c:pt>
                <c:pt idx="91">
                  <c:v>40000</c:v>
                </c:pt>
                <c:pt idx="92">
                  <c:v>7500</c:v>
                </c:pt>
                <c:pt idx="93">
                  <c:v>274000</c:v>
                </c:pt>
                <c:pt idx="94">
                  <c:v>274000</c:v>
                </c:pt>
                <c:pt idx="95">
                  <c:v>80000</c:v>
                </c:pt>
                <c:pt idx="96">
                  <c:v>10000</c:v>
                </c:pt>
                <c:pt idx="97">
                  <c:v>70000</c:v>
                </c:pt>
                <c:pt idx="98">
                  <c:v>220000</c:v>
                </c:pt>
                <c:pt idx="99">
                  <c:v>220000</c:v>
                </c:pt>
                <c:pt idx="100">
                  <c:v>220000</c:v>
                </c:pt>
                <c:pt idx="101">
                  <c:v>220000</c:v>
                </c:pt>
                <c:pt idx="102">
                  <c:v>83892381</c:v>
                </c:pt>
                <c:pt idx="103">
                  <c:v>70013281</c:v>
                </c:pt>
                <c:pt idx="104">
                  <c:v>70013281</c:v>
                </c:pt>
                <c:pt idx="105">
                  <c:v>59294681</c:v>
                </c:pt>
                <c:pt idx="106">
                  <c:v>49144881</c:v>
                </c:pt>
                <c:pt idx="107">
                  <c:v>48944881</c:v>
                </c:pt>
                <c:pt idx="108">
                  <c:v>200000</c:v>
                </c:pt>
                <c:pt idx="109">
                  <c:v>2025000</c:v>
                </c:pt>
                <c:pt idx="110">
                  <c:v>2025000</c:v>
                </c:pt>
                <c:pt idx="111">
                  <c:v>8124800</c:v>
                </c:pt>
                <c:pt idx="112">
                  <c:v>8124800</c:v>
                </c:pt>
                <c:pt idx="113">
                  <c:v>10717400</c:v>
                </c:pt>
                <c:pt idx="114">
                  <c:v>2551000</c:v>
                </c:pt>
                <c:pt idx="115">
                  <c:v>500000</c:v>
                </c:pt>
                <c:pt idx="116">
                  <c:v>1986000</c:v>
                </c:pt>
                <c:pt idx="117">
                  <c:v>65000</c:v>
                </c:pt>
                <c:pt idx="118">
                  <c:v>2025000</c:v>
                </c:pt>
                <c:pt idx="119">
                  <c:v>1010000</c:v>
                </c:pt>
                <c:pt idx="120">
                  <c:v>800000</c:v>
                </c:pt>
                <c:pt idx="121">
                  <c:v>60000</c:v>
                </c:pt>
                <c:pt idx="122">
                  <c:v>95000</c:v>
                </c:pt>
                <c:pt idx="123">
                  <c:v>60000</c:v>
                </c:pt>
                <c:pt idx="124">
                  <c:v>5858200</c:v>
                </c:pt>
                <c:pt idx="125">
                  <c:v>570000</c:v>
                </c:pt>
                <c:pt idx="126">
                  <c:v>460000</c:v>
                </c:pt>
                <c:pt idx="127">
                  <c:v>285000</c:v>
                </c:pt>
                <c:pt idx="128">
                  <c:v>285000</c:v>
                </c:pt>
                <c:pt idx="129">
                  <c:v>1600000</c:v>
                </c:pt>
                <c:pt idx="130">
                  <c:v>750387</c:v>
                </c:pt>
                <c:pt idx="131">
                  <c:v>969500</c:v>
                </c:pt>
                <c:pt idx="132">
                  <c:v>380000</c:v>
                </c:pt>
                <c:pt idx="133">
                  <c:v>558313</c:v>
                </c:pt>
                <c:pt idx="134">
                  <c:v>30000</c:v>
                </c:pt>
                <c:pt idx="135">
                  <c:v>30000</c:v>
                </c:pt>
                <c:pt idx="136">
                  <c:v>253200</c:v>
                </c:pt>
                <c:pt idx="137">
                  <c:v>17500</c:v>
                </c:pt>
                <c:pt idx="138">
                  <c:v>105000</c:v>
                </c:pt>
                <c:pt idx="139">
                  <c:v>19000</c:v>
                </c:pt>
                <c:pt idx="140">
                  <c:v>28700</c:v>
                </c:pt>
                <c:pt idx="141">
                  <c:v>70000</c:v>
                </c:pt>
                <c:pt idx="142">
                  <c:v>13000</c:v>
                </c:pt>
                <c:pt idx="143">
                  <c:v>1200</c:v>
                </c:pt>
                <c:pt idx="144">
                  <c:v>1200</c:v>
                </c:pt>
                <c:pt idx="145">
                  <c:v>100</c:v>
                </c:pt>
                <c:pt idx="146">
                  <c:v>1000</c:v>
                </c:pt>
                <c:pt idx="147">
                  <c:v>100</c:v>
                </c:pt>
                <c:pt idx="148">
                  <c:v>1488600</c:v>
                </c:pt>
                <c:pt idx="149">
                  <c:v>1488600</c:v>
                </c:pt>
                <c:pt idx="150">
                  <c:v>165500</c:v>
                </c:pt>
                <c:pt idx="151">
                  <c:v>100000</c:v>
                </c:pt>
                <c:pt idx="152">
                  <c:v>100000</c:v>
                </c:pt>
                <c:pt idx="153">
                  <c:v>50000</c:v>
                </c:pt>
                <c:pt idx="154">
                  <c:v>50000</c:v>
                </c:pt>
                <c:pt idx="155">
                  <c:v>15500</c:v>
                </c:pt>
                <c:pt idx="156">
                  <c:v>15500</c:v>
                </c:pt>
                <c:pt idx="157">
                  <c:v>1293000</c:v>
                </c:pt>
                <c:pt idx="158">
                  <c:v>50000</c:v>
                </c:pt>
                <c:pt idx="159">
                  <c:v>20000</c:v>
                </c:pt>
                <c:pt idx="160">
                  <c:v>30000</c:v>
                </c:pt>
                <c:pt idx="161">
                  <c:v>529000</c:v>
                </c:pt>
                <c:pt idx="162">
                  <c:v>160000</c:v>
                </c:pt>
                <c:pt idx="163">
                  <c:v>1000</c:v>
                </c:pt>
                <c:pt idx="164">
                  <c:v>293000</c:v>
                </c:pt>
                <c:pt idx="165">
                  <c:v>35000</c:v>
                </c:pt>
                <c:pt idx="166">
                  <c:v>20000</c:v>
                </c:pt>
                <c:pt idx="167">
                  <c:v>20000</c:v>
                </c:pt>
                <c:pt idx="168">
                  <c:v>656000</c:v>
                </c:pt>
                <c:pt idx="169">
                  <c:v>50000</c:v>
                </c:pt>
                <c:pt idx="170">
                  <c:v>230000</c:v>
                </c:pt>
                <c:pt idx="171">
                  <c:v>6000</c:v>
                </c:pt>
                <c:pt idx="172">
                  <c:v>30000</c:v>
                </c:pt>
                <c:pt idx="173">
                  <c:v>50000</c:v>
                </c:pt>
                <c:pt idx="174">
                  <c:v>50000</c:v>
                </c:pt>
                <c:pt idx="175">
                  <c:v>80000</c:v>
                </c:pt>
                <c:pt idx="176">
                  <c:v>40000</c:v>
                </c:pt>
                <c:pt idx="177">
                  <c:v>120000</c:v>
                </c:pt>
                <c:pt idx="178">
                  <c:v>10000</c:v>
                </c:pt>
                <c:pt idx="179">
                  <c:v>10000</c:v>
                </c:pt>
                <c:pt idx="180">
                  <c:v>48000</c:v>
                </c:pt>
                <c:pt idx="181">
                  <c:v>10000</c:v>
                </c:pt>
                <c:pt idx="182">
                  <c:v>12000</c:v>
                </c:pt>
                <c:pt idx="183">
                  <c:v>6000</c:v>
                </c:pt>
                <c:pt idx="184">
                  <c:v>10000</c:v>
                </c:pt>
                <c:pt idx="185">
                  <c:v>10000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30000</c:v>
                </c:pt>
                <c:pt idx="190">
                  <c:v>30000</c:v>
                </c:pt>
                <c:pt idx="191">
                  <c:v>30000</c:v>
                </c:pt>
                <c:pt idx="192">
                  <c:v>12350500</c:v>
                </c:pt>
                <c:pt idx="193">
                  <c:v>12350500</c:v>
                </c:pt>
                <c:pt idx="194">
                  <c:v>12238500</c:v>
                </c:pt>
                <c:pt idx="195">
                  <c:v>900000</c:v>
                </c:pt>
                <c:pt idx="196">
                  <c:v>500000</c:v>
                </c:pt>
                <c:pt idx="197">
                  <c:v>400000</c:v>
                </c:pt>
                <c:pt idx="198">
                  <c:v>3910000</c:v>
                </c:pt>
                <c:pt idx="199">
                  <c:v>1280000</c:v>
                </c:pt>
                <c:pt idx="200">
                  <c:v>500000</c:v>
                </c:pt>
                <c:pt idx="201">
                  <c:v>1400000</c:v>
                </c:pt>
                <c:pt idx="202">
                  <c:v>140000</c:v>
                </c:pt>
                <c:pt idx="203">
                  <c:v>300000</c:v>
                </c:pt>
                <c:pt idx="204">
                  <c:v>290000</c:v>
                </c:pt>
                <c:pt idx="205">
                  <c:v>6353000</c:v>
                </c:pt>
                <c:pt idx="206">
                  <c:v>600000</c:v>
                </c:pt>
                <c:pt idx="207">
                  <c:v>1013000</c:v>
                </c:pt>
                <c:pt idx="208">
                  <c:v>40000</c:v>
                </c:pt>
                <c:pt idx="209">
                  <c:v>400000</c:v>
                </c:pt>
                <c:pt idx="210">
                  <c:v>1100000</c:v>
                </c:pt>
                <c:pt idx="211">
                  <c:v>800000</c:v>
                </c:pt>
                <c:pt idx="212">
                  <c:v>1000000</c:v>
                </c:pt>
                <c:pt idx="213">
                  <c:v>600000</c:v>
                </c:pt>
                <c:pt idx="214">
                  <c:v>800000</c:v>
                </c:pt>
                <c:pt idx="215">
                  <c:v>45000</c:v>
                </c:pt>
                <c:pt idx="216">
                  <c:v>45000</c:v>
                </c:pt>
                <c:pt idx="217">
                  <c:v>1030500</c:v>
                </c:pt>
                <c:pt idx="218">
                  <c:v>280000</c:v>
                </c:pt>
                <c:pt idx="219">
                  <c:v>280000</c:v>
                </c:pt>
                <c:pt idx="220">
                  <c:v>60000</c:v>
                </c:pt>
                <c:pt idx="221">
                  <c:v>134000</c:v>
                </c:pt>
                <c:pt idx="222">
                  <c:v>116500</c:v>
                </c:pt>
                <c:pt idx="223">
                  <c:v>10000</c:v>
                </c:pt>
                <c:pt idx="224">
                  <c:v>150000</c:v>
                </c:pt>
                <c:pt idx="225">
                  <c:v>12000</c:v>
                </c:pt>
                <c:pt idx="226">
                  <c:v>12000</c:v>
                </c:pt>
                <c:pt idx="227">
                  <c:v>1000</c:v>
                </c:pt>
                <c:pt idx="228">
                  <c:v>11000</c:v>
                </c:pt>
                <c:pt idx="229">
                  <c:v>100000</c:v>
                </c:pt>
                <c:pt idx="230">
                  <c:v>100000</c:v>
                </c:pt>
                <c:pt idx="231">
                  <c:v>100000</c:v>
                </c:pt>
                <c:pt idx="232">
                  <c:v>30000</c:v>
                </c:pt>
                <c:pt idx="233">
                  <c:v>30000</c:v>
                </c:pt>
                <c:pt idx="234">
                  <c:v>30000</c:v>
                </c:pt>
                <c:pt idx="235">
                  <c:v>30000</c:v>
                </c:pt>
                <c:pt idx="236">
                  <c:v>30000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1117000</c:v>
                </c:pt>
                <c:pt idx="243">
                  <c:v>527000</c:v>
                </c:pt>
                <c:pt idx="244">
                  <c:v>527000</c:v>
                </c:pt>
                <c:pt idx="245">
                  <c:v>527000</c:v>
                </c:pt>
                <c:pt idx="246">
                  <c:v>182500</c:v>
                </c:pt>
                <c:pt idx="247">
                  <c:v>182500</c:v>
                </c:pt>
                <c:pt idx="248" formatCode="#,##0\ &quot;HRK&quot;;\-\ #,##0\ &quot;HRK&quot;">
                  <c:v>0</c:v>
                </c:pt>
                <c:pt idx="249">
                  <c:v>2000</c:v>
                </c:pt>
                <c:pt idx="250">
                  <c:v>1000</c:v>
                </c:pt>
                <c:pt idx="251">
                  <c:v>1000</c:v>
                </c:pt>
                <c:pt idx="252">
                  <c:v>342500</c:v>
                </c:pt>
                <c:pt idx="253">
                  <c:v>1500</c:v>
                </c:pt>
                <c:pt idx="254">
                  <c:v>21250</c:v>
                </c:pt>
                <c:pt idx="255">
                  <c:v>21000</c:v>
                </c:pt>
                <c:pt idx="256">
                  <c:v>297750</c:v>
                </c:pt>
                <c:pt idx="257">
                  <c:v>1000</c:v>
                </c:pt>
                <c:pt idx="258">
                  <c:v>147500</c:v>
                </c:pt>
                <c:pt idx="259">
                  <c:v>147500</c:v>
                </c:pt>
                <c:pt idx="260">
                  <c:v>99025</c:v>
                </c:pt>
                <c:pt idx="261">
                  <c:v>85000</c:v>
                </c:pt>
                <c:pt idx="262">
                  <c:v>85000</c:v>
                </c:pt>
                <c:pt idx="263">
                  <c:v>14025</c:v>
                </c:pt>
                <c:pt idx="264">
                  <c:v>14025</c:v>
                </c:pt>
                <c:pt idx="265">
                  <c:v>48475</c:v>
                </c:pt>
                <c:pt idx="266">
                  <c:v>3500</c:v>
                </c:pt>
                <c:pt idx="267">
                  <c:v>3500</c:v>
                </c:pt>
                <c:pt idx="268">
                  <c:v>44975</c:v>
                </c:pt>
                <c:pt idx="269">
                  <c:v>34650</c:v>
                </c:pt>
                <c:pt idx="270" formatCode="#,##0\ &quot;HRK&quot;;\-\ #,##0\ &quot;HRK&quot;">
                  <c:v>0</c:v>
                </c:pt>
                <c:pt idx="271">
                  <c:v>10325</c:v>
                </c:pt>
                <c:pt idx="272" formatCode="#,##0\ &quot;HRK&quot;;\-\ #,##0\ &quot;HRK&quot;">
                  <c:v>0</c:v>
                </c:pt>
                <c:pt idx="273" formatCode="#,##0\ &quot;HRK&quot;;\-\ #,##0\ &quot;HRK&quot;">
                  <c:v>0</c:v>
                </c:pt>
                <c:pt idx="274" formatCode="#,##0\ &quot;HRK&quot;;\-\ #,##0\ &quot;HRK&quot;">
                  <c:v>0</c:v>
                </c:pt>
                <c:pt idx="275" formatCode="#,##0\ &quot;HRK&quot;;\-\ #,##0\ &quot;HRK&quot;">
                  <c:v>0</c:v>
                </c:pt>
                <c:pt idx="276" formatCode="#,##0\ &quot;HRK&quot;;\-\ #,##0\ &quot;HRK&quot;">
                  <c:v>0</c:v>
                </c:pt>
                <c:pt idx="277" formatCode="#,##0\ &quot;HRK&quot;;\-\ #,##0\ &quot;HRK&quot;">
                  <c:v>0</c:v>
                </c:pt>
                <c:pt idx="278" formatCode="#,##0\ &quot;HRK&quot;;\-\ #,##0\ &quot;HRK&quot;">
                  <c:v>0</c:v>
                </c:pt>
                <c:pt idx="279" formatCode="#,##0\ &quot;HRK&quot;;\-\ #,##0\ &quot;HRK&quot;">
                  <c:v>0</c:v>
                </c:pt>
                <c:pt idx="280">
                  <c:v>442500</c:v>
                </c:pt>
                <c:pt idx="281">
                  <c:v>442500</c:v>
                </c:pt>
                <c:pt idx="282">
                  <c:v>297075</c:v>
                </c:pt>
                <c:pt idx="283">
                  <c:v>255000</c:v>
                </c:pt>
                <c:pt idx="284">
                  <c:v>255000</c:v>
                </c:pt>
                <c:pt idx="285">
                  <c:v>42075</c:v>
                </c:pt>
                <c:pt idx="286">
                  <c:v>42075</c:v>
                </c:pt>
                <c:pt idx="287">
                  <c:v>145425</c:v>
                </c:pt>
                <c:pt idx="288">
                  <c:v>10500</c:v>
                </c:pt>
                <c:pt idx="289">
                  <c:v>10500</c:v>
                </c:pt>
                <c:pt idx="290">
                  <c:v>134925</c:v>
                </c:pt>
                <c:pt idx="291">
                  <c:v>103950</c:v>
                </c:pt>
                <c:pt idx="292" formatCode="#,##0\ &quot;HRK&quot;;\-\ #,##0\ &quot;HRK&quot;">
                  <c:v>0</c:v>
                </c:pt>
                <c:pt idx="293">
                  <c:v>30975</c:v>
                </c:pt>
                <c:pt idx="294" formatCode="#,##0\ &quot;HRK&quot;;\-\ #,##0\ &quot;HRK&quot;">
                  <c:v>0</c:v>
                </c:pt>
                <c:pt idx="295" formatCode="#,##0\ &quot;HRK&quot;;\-\ #,##0\ &quot;HRK&quot;">
                  <c:v>0</c:v>
                </c:pt>
                <c:pt idx="296" formatCode="#,##0\ &quot;HRK&quot;;\-\ #,##0\ &quot;HRK&quot;">
                  <c:v>0</c:v>
                </c:pt>
                <c:pt idx="297" formatCode="#,##0\ &quot;HRK&quot;;\-\ #,##0\ &quot;HRK&quot;">
                  <c:v>0</c:v>
                </c:pt>
                <c:pt idx="298" formatCode="#,##0\ &quot;HRK&quot;;\-\ #,##0\ &quot;HRK&quot;">
                  <c:v>0</c:v>
                </c:pt>
                <c:pt idx="299" formatCode="#,##0\ &quot;HRK&quot;;\-\ #,##0\ &quot;HRK&quot;">
                  <c:v>0</c:v>
                </c:pt>
                <c:pt idx="300" formatCode="#,##0\ &quot;HRK&quot;;\-\ #,##0\ &quot;HRK&quot;">
                  <c:v>0</c:v>
                </c:pt>
                <c:pt idx="301" formatCode="#,##0\ &quot;HRK&quot;;\-\ #,##0\ &quot;HRK&quot;">
                  <c:v>0</c:v>
                </c:pt>
                <c:pt idx="302">
                  <c:v>2781000</c:v>
                </c:pt>
                <c:pt idx="303">
                  <c:v>2621000</c:v>
                </c:pt>
                <c:pt idx="304">
                  <c:v>2621000</c:v>
                </c:pt>
                <c:pt idx="305">
                  <c:v>2621000</c:v>
                </c:pt>
                <c:pt idx="306">
                  <c:v>1765000</c:v>
                </c:pt>
                <c:pt idx="307">
                  <c:v>1535000</c:v>
                </c:pt>
                <c:pt idx="308">
                  <c:v>150000</c:v>
                </c:pt>
                <c:pt idx="309">
                  <c:v>50000</c:v>
                </c:pt>
                <c:pt idx="310">
                  <c:v>20000</c:v>
                </c:pt>
                <c:pt idx="311">
                  <c:v>10000</c:v>
                </c:pt>
                <c:pt idx="312">
                  <c:v>756000</c:v>
                </c:pt>
                <c:pt idx="313">
                  <c:v>40000</c:v>
                </c:pt>
                <c:pt idx="314">
                  <c:v>30000</c:v>
                </c:pt>
                <c:pt idx="315">
                  <c:v>86000</c:v>
                </c:pt>
                <c:pt idx="316">
                  <c:v>500000</c:v>
                </c:pt>
                <c:pt idx="317">
                  <c:v>100000</c:v>
                </c:pt>
                <c:pt idx="318">
                  <c:v>100000</c:v>
                </c:pt>
                <c:pt idx="319">
                  <c:v>50000</c:v>
                </c:pt>
                <c:pt idx="320">
                  <c:v>50000</c:v>
                </c:pt>
                <c:pt idx="321">
                  <c:v>160000</c:v>
                </c:pt>
                <c:pt idx="322">
                  <c:v>160000</c:v>
                </c:pt>
                <c:pt idx="323">
                  <c:v>160000</c:v>
                </c:pt>
                <c:pt idx="324">
                  <c:v>160000</c:v>
                </c:pt>
                <c:pt idx="325">
                  <c:v>160000</c:v>
                </c:pt>
                <c:pt idx="326">
                  <c:v>4907950</c:v>
                </c:pt>
                <c:pt idx="327">
                  <c:v>2123250</c:v>
                </c:pt>
                <c:pt idx="328">
                  <c:v>2123250</c:v>
                </c:pt>
                <c:pt idx="329">
                  <c:v>2123250</c:v>
                </c:pt>
                <c:pt idx="330">
                  <c:v>121050</c:v>
                </c:pt>
                <c:pt idx="331">
                  <c:v>100000</c:v>
                </c:pt>
                <c:pt idx="332">
                  <c:v>21050</c:v>
                </c:pt>
                <c:pt idx="333">
                  <c:v>977000</c:v>
                </c:pt>
                <c:pt idx="334">
                  <c:v>545000</c:v>
                </c:pt>
                <c:pt idx="335">
                  <c:v>327000</c:v>
                </c:pt>
                <c:pt idx="336">
                  <c:v>70000</c:v>
                </c:pt>
                <c:pt idx="337">
                  <c:v>25000</c:v>
                </c:pt>
                <c:pt idx="338">
                  <c:v>10000</c:v>
                </c:pt>
                <c:pt idx="339">
                  <c:v>985100</c:v>
                </c:pt>
                <c:pt idx="340">
                  <c:v>160000</c:v>
                </c:pt>
                <c:pt idx="341">
                  <c:v>186500</c:v>
                </c:pt>
                <c:pt idx="342">
                  <c:v>10000</c:v>
                </c:pt>
                <c:pt idx="343">
                  <c:v>112500</c:v>
                </c:pt>
                <c:pt idx="344">
                  <c:v>50000</c:v>
                </c:pt>
                <c:pt idx="345">
                  <c:v>102000</c:v>
                </c:pt>
                <c:pt idx="346">
                  <c:v>125000</c:v>
                </c:pt>
                <c:pt idx="347">
                  <c:v>54100</c:v>
                </c:pt>
                <c:pt idx="348">
                  <c:v>185000</c:v>
                </c:pt>
                <c:pt idx="349">
                  <c:v>40100</c:v>
                </c:pt>
                <c:pt idx="350">
                  <c:v>10000</c:v>
                </c:pt>
                <c:pt idx="351">
                  <c:v>20000</c:v>
                </c:pt>
                <c:pt idx="352">
                  <c:v>6100</c:v>
                </c:pt>
                <c:pt idx="353">
                  <c:v>2000</c:v>
                </c:pt>
                <c:pt idx="354">
                  <c:v>1000</c:v>
                </c:pt>
                <c:pt idx="355" formatCode="#,##0\ &quot;HRK&quot;;\-\ #,##0\ &quot;HRK&quot;">
                  <c:v>0</c:v>
                </c:pt>
                <c:pt idx="356">
                  <c:v>1000</c:v>
                </c:pt>
                <c:pt idx="357">
                  <c:v>2784700</c:v>
                </c:pt>
                <c:pt idx="358">
                  <c:v>2784700</c:v>
                </c:pt>
                <c:pt idx="359">
                  <c:v>2763500</c:v>
                </c:pt>
                <c:pt idx="360">
                  <c:v>105000</c:v>
                </c:pt>
                <c:pt idx="361">
                  <c:v>100000</c:v>
                </c:pt>
                <c:pt idx="362">
                  <c:v>5000</c:v>
                </c:pt>
                <c:pt idx="363">
                  <c:v>1200000</c:v>
                </c:pt>
                <c:pt idx="364">
                  <c:v>600000</c:v>
                </c:pt>
                <c:pt idx="365">
                  <c:v>400000</c:v>
                </c:pt>
                <c:pt idx="366">
                  <c:v>100000</c:v>
                </c:pt>
                <c:pt idx="367">
                  <c:v>50000</c:v>
                </c:pt>
                <c:pt idx="368">
                  <c:v>50000</c:v>
                </c:pt>
                <c:pt idx="369">
                  <c:v>1360000</c:v>
                </c:pt>
                <c:pt idx="370">
                  <c:v>200000</c:v>
                </c:pt>
                <c:pt idx="371">
                  <c:v>400000</c:v>
                </c:pt>
                <c:pt idx="372" formatCode="#,##0\ &quot;HRK&quot;;\-\ #,##0\ &quot;HRK&quot;">
                  <c:v>0</c:v>
                </c:pt>
                <c:pt idx="373">
                  <c:v>140000</c:v>
                </c:pt>
                <c:pt idx="374">
                  <c:v>50000</c:v>
                </c:pt>
                <c:pt idx="375">
                  <c:v>200000</c:v>
                </c:pt>
                <c:pt idx="376">
                  <c:v>300000</c:v>
                </c:pt>
                <c:pt idx="377">
                  <c:v>20000</c:v>
                </c:pt>
                <c:pt idx="378">
                  <c:v>50000</c:v>
                </c:pt>
                <c:pt idx="379">
                  <c:v>500</c:v>
                </c:pt>
                <c:pt idx="380">
                  <c:v>500</c:v>
                </c:pt>
                <c:pt idx="381">
                  <c:v>98000</c:v>
                </c:pt>
                <c:pt idx="382">
                  <c:v>8000</c:v>
                </c:pt>
                <c:pt idx="383">
                  <c:v>20000</c:v>
                </c:pt>
                <c:pt idx="384">
                  <c:v>5000</c:v>
                </c:pt>
                <c:pt idx="385">
                  <c:v>10000</c:v>
                </c:pt>
                <c:pt idx="386">
                  <c:v>20000</c:v>
                </c:pt>
                <c:pt idx="387">
                  <c:v>5000</c:v>
                </c:pt>
                <c:pt idx="388">
                  <c:v>30000</c:v>
                </c:pt>
                <c:pt idx="389">
                  <c:v>200</c:v>
                </c:pt>
                <c:pt idx="390">
                  <c:v>200</c:v>
                </c:pt>
                <c:pt idx="391">
                  <c:v>200</c:v>
                </c:pt>
                <c:pt idx="392">
                  <c:v>21000</c:v>
                </c:pt>
                <c:pt idx="393">
                  <c:v>21000</c:v>
                </c:pt>
                <c:pt idx="394">
                  <c:v>21000</c:v>
                </c:pt>
                <c:pt idx="395">
                  <c:v>7235995</c:v>
                </c:pt>
                <c:pt idx="396">
                  <c:v>2338995</c:v>
                </c:pt>
                <c:pt idx="397">
                  <c:v>2338995</c:v>
                </c:pt>
                <c:pt idx="398">
                  <c:v>2338995</c:v>
                </c:pt>
                <c:pt idx="399">
                  <c:v>793126</c:v>
                </c:pt>
                <c:pt idx="400">
                  <c:v>132700</c:v>
                </c:pt>
                <c:pt idx="401">
                  <c:v>20000</c:v>
                </c:pt>
                <c:pt idx="402">
                  <c:v>640426</c:v>
                </c:pt>
                <c:pt idx="403">
                  <c:v>255000</c:v>
                </c:pt>
                <c:pt idx="404">
                  <c:v>150000</c:v>
                </c:pt>
                <c:pt idx="405">
                  <c:v>80000</c:v>
                </c:pt>
                <c:pt idx="406">
                  <c:v>5000</c:v>
                </c:pt>
                <c:pt idx="407">
                  <c:v>10000</c:v>
                </c:pt>
                <c:pt idx="408">
                  <c:v>10000</c:v>
                </c:pt>
                <c:pt idx="409">
                  <c:v>1188869</c:v>
                </c:pt>
                <c:pt idx="410">
                  <c:v>222869</c:v>
                </c:pt>
                <c:pt idx="411">
                  <c:v>31000</c:v>
                </c:pt>
                <c:pt idx="412">
                  <c:v>15000</c:v>
                </c:pt>
                <c:pt idx="413">
                  <c:v>50000</c:v>
                </c:pt>
                <c:pt idx="414">
                  <c:v>355000</c:v>
                </c:pt>
                <c:pt idx="415">
                  <c:v>50000</c:v>
                </c:pt>
                <c:pt idx="416">
                  <c:v>150000</c:v>
                </c:pt>
                <c:pt idx="417">
                  <c:v>215000</c:v>
                </c:pt>
                <c:pt idx="418">
                  <c:v>100000</c:v>
                </c:pt>
                <c:pt idx="419">
                  <c:v>102000</c:v>
                </c:pt>
                <c:pt idx="420">
                  <c:v>32000</c:v>
                </c:pt>
                <c:pt idx="421">
                  <c:v>10000</c:v>
                </c:pt>
                <c:pt idx="422">
                  <c:v>50000</c:v>
                </c:pt>
                <c:pt idx="423">
                  <c:v>10000</c:v>
                </c:pt>
                <c:pt idx="424">
                  <c:v>4897000</c:v>
                </c:pt>
                <c:pt idx="425">
                  <c:v>4897000</c:v>
                </c:pt>
                <c:pt idx="426">
                  <c:v>4896500</c:v>
                </c:pt>
                <c:pt idx="427">
                  <c:v>2305000</c:v>
                </c:pt>
                <c:pt idx="428">
                  <c:v>100000</c:v>
                </c:pt>
                <c:pt idx="429">
                  <c:v>5000</c:v>
                </c:pt>
                <c:pt idx="430">
                  <c:v>2200000</c:v>
                </c:pt>
                <c:pt idx="431">
                  <c:v>445000</c:v>
                </c:pt>
                <c:pt idx="432">
                  <c:v>200000</c:v>
                </c:pt>
                <c:pt idx="433">
                  <c:v>50000</c:v>
                </c:pt>
                <c:pt idx="434">
                  <c:v>5000</c:v>
                </c:pt>
                <c:pt idx="435">
                  <c:v>10000</c:v>
                </c:pt>
                <c:pt idx="436">
                  <c:v>180000</c:v>
                </c:pt>
                <c:pt idx="437">
                  <c:v>2025000</c:v>
                </c:pt>
                <c:pt idx="438">
                  <c:v>300000</c:v>
                </c:pt>
                <c:pt idx="439">
                  <c:v>70000</c:v>
                </c:pt>
                <c:pt idx="440">
                  <c:v>5000</c:v>
                </c:pt>
                <c:pt idx="441">
                  <c:v>20000</c:v>
                </c:pt>
                <c:pt idx="442">
                  <c:v>800000</c:v>
                </c:pt>
                <c:pt idx="443">
                  <c:v>280000</c:v>
                </c:pt>
                <c:pt idx="444">
                  <c:v>100000</c:v>
                </c:pt>
                <c:pt idx="445">
                  <c:v>300000</c:v>
                </c:pt>
                <c:pt idx="446">
                  <c:v>150000</c:v>
                </c:pt>
                <c:pt idx="447">
                  <c:v>10000</c:v>
                </c:pt>
                <c:pt idx="448">
                  <c:v>10000</c:v>
                </c:pt>
                <c:pt idx="449">
                  <c:v>111500</c:v>
                </c:pt>
                <c:pt idx="450">
                  <c:v>20000</c:v>
                </c:pt>
                <c:pt idx="451">
                  <c:v>10000</c:v>
                </c:pt>
                <c:pt idx="452">
                  <c:v>500</c:v>
                </c:pt>
                <c:pt idx="453">
                  <c:v>70000</c:v>
                </c:pt>
                <c:pt idx="454">
                  <c:v>1000</c:v>
                </c:pt>
                <c:pt idx="455">
                  <c:v>10000</c:v>
                </c:pt>
                <c:pt idx="456">
                  <c:v>500</c:v>
                </c:pt>
                <c:pt idx="457">
                  <c:v>500</c:v>
                </c:pt>
                <c:pt idx="458">
                  <c:v>500</c:v>
                </c:pt>
                <c:pt idx="459" formatCode="#,##0\ &quot;HRK&quot;;\-\ #,##0\ &quot;HRK&quot;">
                  <c:v>0</c:v>
                </c:pt>
                <c:pt idx="460" formatCode="#,##0\ &quot;HRK&quot;;\-\ #,##0\ &quot;HRK&quot;">
                  <c:v>0</c:v>
                </c:pt>
                <c:pt idx="461" formatCode="#,##0\ &quot;HRK&quot;;\-\ #,##0\ &quot;HRK&quot;">
                  <c:v>0</c:v>
                </c:pt>
                <c:pt idx="462" formatCode="#,##0\ &quot;HRK&quot;;\-\ #,##0\ &quot;HRK&quot;">
                  <c:v>0</c:v>
                </c:pt>
                <c:pt idx="463" formatCode="#,##0\ &quot;HRK&quot;;\-\ #,##0\ &quot;HRK&quot;">
                  <c:v>0</c:v>
                </c:pt>
                <c:pt idx="464" formatCode="#,##0\ &quot;HRK&quot;;\-\ #,##0\ &quot;HRK&quot;">
                  <c:v>0</c:v>
                </c:pt>
                <c:pt idx="465">
                  <c:v>500000</c:v>
                </c:pt>
                <c:pt idx="466">
                  <c:v>500000</c:v>
                </c:pt>
                <c:pt idx="467">
                  <c:v>500000</c:v>
                </c:pt>
                <c:pt idx="468">
                  <c:v>500000</c:v>
                </c:pt>
                <c:pt idx="469">
                  <c:v>500000</c:v>
                </c:pt>
                <c:pt idx="470">
                  <c:v>349500</c:v>
                </c:pt>
                <c:pt idx="471">
                  <c:v>20000</c:v>
                </c:pt>
                <c:pt idx="472">
                  <c:v>117750</c:v>
                </c:pt>
                <c:pt idx="473">
                  <c:v>12750</c:v>
                </c:pt>
                <c:pt idx="474">
                  <c:v>250000</c:v>
                </c:pt>
                <c:pt idx="475">
                  <c:v>250000</c:v>
                </c:pt>
                <c:pt idx="476">
                  <c:v>250000</c:v>
                </c:pt>
                <c:pt idx="477">
                  <c:v>250000</c:v>
                </c:pt>
                <c:pt idx="478">
                  <c:v>250000</c:v>
                </c:pt>
                <c:pt idx="479">
                  <c:v>150000</c:v>
                </c:pt>
                <c:pt idx="480">
                  <c:v>100000</c:v>
                </c:pt>
                <c:pt idx="481">
                  <c:v>500000</c:v>
                </c:pt>
                <c:pt idx="482">
                  <c:v>500000</c:v>
                </c:pt>
                <c:pt idx="483">
                  <c:v>500000</c:v>
                </c:pt>
                <c:pt idx="484">
                  <c:v>500000</c:v>
                </c:pt>
                <c:pt idx="485">
                  <c:v>500000</c:v>
                </c:pt>
                <c:pt idx="486">
                  <c:v>275000</c:v>
                </c:pt>
                <c:pt idx="487">
                  <c:v>225000</c:v>
                </c:pt>
                <c:pt idx="488" formatCode="#,##0\ &quot;HRK&quot;;\-\ #,##0\ &quot;HRK&quot;">
                  <c:v>0</c:v>
                </c:pt>
                <c:pt idx="489">
                  <c:v>2097250</c:v>
                </c:pt>
                <c:pt idx="490">
                  <c:v>2097250</c:v>
                </c:pt>
                <c:pt idx="491">
                  <c:v>2097250</c:v>
                </c:pt>
                <c:pt idx="492">
                  <c:v>496000</c:v>
                </c:pt>
                <c:pt idx="493">
                  <c:v>400000</c:v>
                </c:pt>
                <c:pt idx="494">
                  <c:v>400000</c:v>
                </c:pt>
                <c:pt idx="495">
                  <c:v>30000</c:v>
                </c:pt>
                <c:pt idx="496">
                  <c:v>30000</c:v>
                </c:pt>
                <c:pt idx="497">
                  <c:v>66000</c:v>
                </c:pt>
                <c:pt idx="498">
                  <c:v>66000</c:v>
                </c:pt>
                <c:pt idx="499">
                  <c:v>1601250</c:v>
                </c:pt>
                <c:pt idx="500">
                  <c:v>220000</c:v>
                </c:pt>
                <c:pt idx="501">
                  <c:v>200000</c:v>
                </c:pt>
                <c:pt idx="502">
                  <c:v>20000</c:v>
                </c:pt>
                <c:pt idx="503">
                  <c:v>588750</c:v>
                </c:pt>
                <c:pt idx="504">
                  <c:v>315000</c:v>
                </c:pt>
                <c:pt idx="505">
                  <c:v>200000</c:v>
                </c:pt>
                <c:pt idx="506">
                  <c:v>10000</c:v>
                </c:pt>
                <c:pt idx="507">
                  <c:v>20000</c:v>
                </c:pt>
                <c:pt idx="508">
                  <c:v>43750</c:v>
                </c:pt>
                <c:pt idx="509">
                  <c:v>772500</c:v>
                </c:pt>
                <c:pt idx="510">
                  <c:v>10000</c:v>
                </c:pt>
                <c:pt idx="511">
                  <c:v>240000</c:v>
                </c:pt>
                <c:pt idx="512">
                  <c:v>472500</c:v>
                </c:pt>
                <c:pt idx="513">
                  <c:v>50000</c:v>
                </c:pt>
                <c:pt idx="514">
                  <c:v>20000</c:v>
                </c:pt>
                <c:pt idx="515">
                  <c:v>20000</c:v>
                </c:pt>
                <c:pt idx="516">
                  <c:v>9226300</c:v>
                </c:pt>
                <c:pt idx="517">
                  <c:v>2784300</c:v>
                </c:pt>
                <c:pt idx="518">
                  <c:v>2784300</c:v>
                </c:pt>
                <c:pt idx="519">
                  <c:v>1343000</c:v>
                </c:pt>
                <c:pt idx="520">
                  <c:v>1343000</c:v>
                </c:pt>
                <c:pt idx="521">
                  <c:v>1343000</c:v>
                </c:pt>
                <c:pt idx="522">
                  <c:v>1441300</c:v>
                </c:pt>
                <c:pt idx="523">
                  <c:v>1146300</c:v>
                </c:pt>
                <c:pt idx="524">
                  <c:v>330000</c:v>
                </c:pt>
                <c:pt idx="525">
                  <c:v>30000</c:v>
                </c:pt>
                <c:pt idx="526">
                  <c:v>780000</c:v>
                </c:pt>
                <c:pt idx="527">
                  <c:v>6300</c:v>
                </c:pt>
                <c:pt idx="528">
                  <c:v>295000</c:v>
                </c:pt>
                <c:pt idx="529">
                  <c:v>295000</c:v>
                </c:pt>
                <c:pt idx="530">
                  <c:v>342000</c:v>
                </c:pt>
                <c:pt idx="531">
                  <c:v>342000</c:v>
                </c:pt>
                <c:pt idx="532">
                  <c:v>342000</c:v>
                </c:pt>
                <c:pt idx="533">
                  <c:v>192000</c:v>
                </c:pt>
                <c:pt idx="534">
                  <c:v>102400</c:v>
                </c:pt>
                <c:pt idx="535">
                  <c:v>1000</c:v>
                </c:pt>
                <c:pt idx="536">
                  <c:v>40000</c:v>
                </c:pt>
                <c:pt idx="537">
                  <c:v>44600</c:v>
                </c:pt>
                <c:pt idx="538">
                  <c:v>4000</c:v>
                </c:pt>
                <c:pt idx="539">
                  <c:v>150000</c:v>
                </c:pt>
                <c:pt idx="540">
                  <c:v>150000</c:v>
                </c:pt>
                <c:pt idx="541" formatCode="#,##0\ &quot;HRK&quot;;\-\ #,##0\ &quot;HRK&quot;">
                  <c:v>0</c:v>
                </c:pt>
                <c:pt idx="542" formatCode="#,##0\ &quot;HRK&quot;;\-\ #,##0\ &quot;HRK&quot;">
                  <c:v>0</c:v>
                </c:pt>
                <c:pt idx="543" formatCode="#,##0\ &quot;HRK&quot;;\-\ #,##0\ &quot;HRK&quot;">
                  <c:v>0</c:v>
                </c:pt>
                <c:pt idx="544">
                  <c:v>6100000</c:v>
                </c:pt>
                <c:pt idx="545">
                  <c:v>6100000</c:v>
                </c:pt>
                <c:pt idx="546">
                  <c:v>200000</c:v>
                </c:pt>
                <c:pt idx="547">
                  <c:v>200000</c:v>
                </c:pt>
                <c:pt idx="548">
                  <c:v>200000</c:v>
                </c:pt>
                <c:pt idx="549">
                  <c:v>5900000</c:v>
                </c:pt>
                <c:pt idx="550">
                  <c:v>3200000</c:v>
                </c:pt>
                <c:pt idx="551">
                  <c:v>650000</c:v>
                </c:pt>
                <c:pt idx="552">
                  <c:v>20000</c:v>
                </c:pt>
                <c:pt idx="553">
                  <c:v>70000</c:v>
                </c:pt>
                <c:pt idx="554">
                  <c:v>1800000</c:v>
                </c:pt>
                <c:pt idx="555">
                  <c:v>660000</c:v>
                </c:pt>
                <c:pt idx="556">
                  <c:v>2700000</c:v>
                </c:pt>
                <c:pt idx="557">
                  <c:v>2700000</c:v>
                </c:pt>
                <c:pt idx="558">
                  <c:v>3815000</c:v>
                </c:pt>
                <c:pt idx="559">
                  <c:v>3210000</c:v>
                </c:pt>
                <c:pt idx="560">
                  <c:v>3210000</c:v>
                </c:pt>
                <c:pt idx="561">
                  <c:v>973000</c:v>
                </c:pt>
                <c:pt idx="562">
                  <c:v>973000</c:v>
                </c:pt>
                <c:pt idx="563">
                  <c:v>60000</c:v>
                </c:pt>
                <c:pt idx="564">
                  <c:v>913000</c:v>
                </c:pt>
                <c:pt idx="565">
                  <c:v>2237000</c:v>
                </c:pt>
                <c:pt idx="566">
                  <c:v>450000</c:v>
                </c:pt>
                <c:pt idx="567">
                  <c:v>450000</c:v>
                </c:pt>
                <c:pt idx="568">
                  <c:v>1787000</c:v>
                </c:pt>
                <c:pt idx="569">
                  <c:v>1787000</c:v>
                </c:pt>
                <c:pt idx="570">
                  <c:v>125000</c:v>
                </c:pt>
                <c:pt idx="571">
                  <c:v>125000</c:v>
                </c:pt>
                <c:pt idx="572">
                  <c:v>125000</c:v>
                </c:pt>
                <c:pt idx="573">
                  <c:v>125000</c:v>
                </c:pt>
                <c:pt idx="574">
                  <c:v>125000</c:v>
                </c:pt>
                <c:pt idx="575">
                  <c:v>480000</c:v>
                </c:pt>
                <c:pt idx="576">
                  <c:v>480000</c:v>
                </c:pt>
                <c:pt idx="577">
                  <c:v>480000</c:v>
                </c:pt>
                <c:pt idx="578">
                  <c:v>230000</c:v>
                </c:pt>
                <c:pt idx="579">
                  <c:v>230000</c:v>
                </c:pt>
                <c:pt idx="580">
                  <c:v>250000</c:v>
                </c:pt>
                <c:pt idx="581">
                  <c:v>250000</c:v>
                </c:pt>
                <c:pt idx="582">
                  <c:v>4456475</c:v>
                </c:pt>
                <c:pt idx="583">
                  <c:v>4456475</c:v>
                </c:pt>
                <c:pt idx="584">
                  <c:v>4436475</c:v>
                </c:pt>
                <c:pt idx="585">
                  <c:v>4436475</c:v>
                </c:pt>
                <c:pt idx="586">
                  <c:v>2785250</c:v>
                </c:pt>
                <c:pt idx="587">
                  <c:v>10000</c:v>
                </c:pt>
                <c:pt idx="588">
                  <c:v>2775250</c:v>
                </c:pt>
                <c:pt idx="589">
                  <c:v>1651225</c:v>
                </c:pt>
                <c:pt idx="590">
                  <c:v>18900</c:v>
                </c:pt>
                <c:pt idx="591">
                  <c:v>36100</c:v>
                </c:pt>
                <c:pt idx="592">
                  <c:v>61750</c:v>
                </c:pt>
                <c:pt idx="593">
                  <c:v>680475</c:v>
                </c:pt>
                <c:pt idx="594">
                  <c:v>854000</c:v>
                </c:pt>
                <c:pt idx="595">
                  <c:v>20000</c:v>
                </c:pt>
                <c:pt idx="596">
                  <c:v>20000</c:v>
                </c:pt>
                <c:pt idx="597">
                  <c:v>20000</c:v>
                </c:pt>
                <c:pt idx="598">
                  <c:v>20000</c:v>
                </c:pt>
                <c:pt idx="599">
                  <c:v>215000</c:v>
                </c:pt>
                <c:pt idx="600">
                  <c:v>200000</c:v>
                </c:pt>
                <c:pt idx="601">
                  <c:v>200000</c:v>
                </c:pt>
                <c:pt idx="602">
                  <c:v>200000</c:v>
                </c:pt>
                <c:pt idx="603" formatCode="#,##0\ &quot;HRK&quot;;\-\ #,##0\ &quot;HRK&quot;">
                  <c:v>0</c:v>
                </c:pt>
                <c:pt idx="604" formatCode="#,##0\ &quot;HRK&quot;;\-\ #,##0\ &quot;HRK&quot;">
                  <c:v>0</c:v>
                </c:pt>
                <c:pt idx="605" formatCode="#,##0\ &quot;HRK&quot;;\-\ #,##0\ &quot;HRK&quot;">
                  <c:v>0</c:v>
                </c:pt>
                <c:pt idx="606">
                  <c:v>52000</c:v>
                </c:pt>
                <c:pt idx="607">
                  <c:v>2000</c:v>
                </c:pt>
                <c:pt idx="608">
                  <c:v>20000</c:v>
                </c:pt>
                <c:pt idx="609">
                  <c:v>30000</c:v>
                </c:pt>
                <c:pt idx="610" formatCode="#,##0\ &quot;HRK&quot;;\-\ #,##0\ &quot;HRK&quot;">
                  <c:v>0</c:v>
                </c:pt>
                <c:pt idx="611" formatCode="#,##0\ &quot;HRK&quot;;\-\ #,##0\ &quot;HRK&quot;">
                  <c:v>0</c:v>
                </c:pt>
                <c:pt idx="612" formatCode="#,##0\ &quot;HRK&quot;;\-\ #,##0\ &quot;HRK&quot;">
                  <c:v>0</c:v>
                </c:pt>
                <c:pt idx="613">
                  <c:v>148000</c:v>
                </c:pt>
                <c:pt idx="614" formatCode="#,##0\ &quot;HRK&quot;;\-\ #,##0\ &quot;HRK&quot;">
                  <c:v>0</c:v>
                </c:pt>
                <c:pt idx="615" formatCode="#,##0\ &quot;HRK&quot;;\-\ #,##0\ &quot;HRK&quot;">
                  <c:v>0</c:v>
                </c:pt>
                <c:pt idx="616" formatCode="#,##0\ &quot;HRK&quot;;\-\ #,##0\ &quot;HRK&quot;">
                  <c:v>0</c:v>
                </c:pt>
                <c:pt idx="617">
                  <c:v>143000</c:v>
                </c:pt>
                <c:pt idx="618">
                  <c:v>5000</c:v>
                </c:pt>
                <c:pt idx="619" formatCode="#,##0\ &quot;HRK&quot;;\-\ #,##0\ &quot;HRK&quot;">
                  <c:v>0</c:v>
                </c:pt>
                <c:pt idx="620" formatCode="#,##0\ &quot;HRK&quot;;\-\ #,##0\ &quot;HRK&quot;">
                  <c:v>0</c:v>
                </c:pt>
                <c:pt idx="621" formatCode="#,##0\ &quot;HRK&quot;;\-\ #,##0\ &quot;HRK&quot;">
                  <c:v>0</c:v>
                </c:pt>
                <c:pt idx="622" formatCode="#,##0\ &quot;HRK&quot;;\-\ #,##0\ &quot;HRK&quot;">
                  <c:v>0</c:v>
                </c:pt>
                <c:pt idx="623" formatCode="#,##0\ &quot;HRK&quot;;\-\ #,##0\ &quot;HRK&quot;">
                  <c:v>0</c:v>
                </c:pt>
                <c:pt idx="624" formatCode="#,##0\ &quot;HRK&quot;;\-\ #,##0\ &quot;HRK&quot;">
                  <c:v>0</c:v>
                </c:pt>
                <c:pt idx="625" formatCode="#,##0\ &quot;HRK&quot;;\-\ #,##0\ &quot;HRK&quot;">
                  <c:v>0</c:v>
                </c:pt>
                <c:pt idx="626">
                  <c:v>15000</c:v>
                </c:pt>
                <c:pt idx="627">
                  <c:v>15000</c:v>
                </c:pt>
                <c:pt idx="628">
                  <c:v>15000</c:v>
                </c:pt>
                <c:pt idx="629">
                  <c:v>15000</c:v>
                </c:pt>
                <c:pt idx="630">
                  <c:v>15000</c:v>
                </c:pt>
                <c:pt idx="631">
                  <c:v>2843703</c:v>
                </c:pt>
                <c:pt idx="632">
                  <c:v>78000</c:v>
                </c:pt>
                <c:pt idx="633">
                  <c:v>78000</c:v>
                </c:pt>
                <c:pt idx="634">
                  <c:v>78000</c:v>
                </c:pt>
                <c:pt idx="635">
                  <c:v>78000</c:v>
                </c:pt>
                <c:pt idx="636">
                  <c:v>1000</c:v>
                </c:pt>
                <c:pt idx="637">
                  <c:v>24000</c:v>
                </c:pt>
                <c:pt idx="638">
                  <c:v>53000</c:v>
                </c:pt>
                <c:pt idx="639">
                  <c:v>2765703</c:v>
                </c:pt>
                <c:pt idx="640">
                  <c:v>741108</c:v>
                </c:pt>
                <c:pt idx="641">
                  <c:v>741108</c:v>
                </c:pt>
                <c:pt idx="642">
                  <c:v>54500</c:v>
                </c:pt>
                <c:pt idx="643">
                  <c:v>28500</c:v>
                </c:pt>
                <c:pt idx="644">
                  <c:v>26000</c:v>
                </c:pt>
                <c:pt idx="645">
                  <c:v>84608</c:v>
                </c:pt>
                <c:pt idx="646">
                  <c:v>72108</c:v>
                </c:pt>
                <c:pt idx="647">
                  <c:v>4000</c:v>
                </c:pt>
                <c:pt idx="648">
                  <c:v>8500</c:v>
                </c:pt>
                <c:pt idx="649">
                  <c:v>602000</c:v>
                </c:pt>
                <c:pt idx="650">
                  <c:v>18000</c:v>
                </c:pt>
                <c:pt idx="651">
                  <c:v>517500</c:v>
                </c:pt>
                <c:pt idx="652">
                  <c:v>59000</c:v>
                </c:pt>
                <c:pt idx="653">
                  <c:v>7500</c:v>
                </c:pt>
                <c:pt idx="654">
                  <c:v>2024595</c:v>
                </c:pt>
                <c:pt idx="655">
                  <c:v>2024595</c:v>
                </c:pt>
                <c:pt idx="656">
                  <c:v>1587000</c:v>
                </c:pt>
                <c:pt idx="657">
                  <c:v>37000</c:v>
                </c:pt>
                <c:pt idx="658">
                  <c:v>440000</c:v>
                </c:pt>
                <c:pt idx="659">
                  <c:v>510000</c:v>
                </c:pt>
                <c:pt idx="660">
                  <c:v>600000</c:v>
                </c:pt>
                <c:pt idx="661">
                  <c:v>437595</c:v>
                </c:pt>
                <c:pt idx="662">
                  <c:v>437595</c:v>
                </c:pt>
                <c:pt idx="663">
                  <c:v>1337000</c:v>
                </c:pt>
                <c:pt idx="664">
                  <c:v>1337000</c:v>
                </c:pt>
                <c:pt idx="665">
                  <c:v>1137000</c:v>
                </c:pt>
                <c:pt idx="666" formatCode="#,##0\ &quot;HRK&quot;;\-\ #,##0\ &quot;HRK&quot;">
                  <c:v>0</c:v>
                </c:pt>
                <c:pt idx="667" formatCode="#,##0\ &quot;HRK&quot;;\-\ #,##0\ &quot;HRK&quot;">
                  <c:v>0</c:v>
                </c:pt>
                <c:pt idx="668" formatCode="#,##0\ &quot;HRK&quot;;\-\ #,##0\ &quot;HRK&quot;">
                  <c:v>0</c:v>
                </c:pt>
                <c:pt idx="669" formatCode="#,##0\ &quot;HRK&quot;;\-\ #,##0\ &quot;HRK&quot;">
                  <c:v>0</c:v>
                </c:pt>
                <c:pt idx="670" formatCode="#,##0\ &quot;HRK&quot;;\-\ #,##0\ &quot;HRK&quot;">
                  <c:v>0</c:v>
                </c:pt>
                <c:pt idx="671">
                  <c:v>1137000</c:v>
                </c:pt>
                <c:pt idx="672">
                  <c:v>70000</c:v>
                </c:pt>
                <c:pt idx="673">
                  <c:v>60000</c:v>
                </c:pt>
                <c:pt idx="674">
                  <c:v>10000</c:v>
                </c:pt>
                <c:pt idx="675">
                  <c:v>412000</c:v>
                </c:pt>
                <c:pt idx="676">
                  <c:v>50000</c:v>
                </c:pt>
                <c:pt idx="677">
                  <c:v>150000</c:v>
                </c:pt>
                <c:pt idx="678">
                  <c:v>160000</c:v>
                </c:pt>
                <c:pt idx="679">
                  <c:v>10000</c:v>
                </c:pt>
                <c:pt idx="680">
                  <c:v>17000</c:v>
                </c:pt>
                <c:pt idx="681">
                  <c:v>25000</c:v>
                </c:pt>
                <c:pt idx="682">
                  <c:v>635000</c:v>
                </c:pt>
                <c:pt idx="683">
                  <c:v>70000</c:v>
                </c:pt>
                <c:pt idx="684">
                  <c:v>150000</c:v>
                </c:pt>
                <c:pt idx="685">
                  <c:v>20000</c:v>
                </c:pt>
                <c:pt idx="686">
                  <c:v>80000</c:v>
                </c:pt>
                <c:pt idx="687">
                  <c:v>180000</c:v>
                </c:pt>
                <c:pt idx="688">
                  <c:v>25000</c:v>
                </c:pt>
                <c:pt idx="689">
                  <c:v>110000</c:v>
                </c:pt>
                <c:pt idx="690">
                  <c:v>20000</c:v>
                </c:pt>
                <c:pt idx="691">
                  <c:v>20000</c:v>
                </c:pt>
                <c:pt idx="692">
                  <c:v>200000</c:v>
                </c:pt>
                <c:pt idx="693">
                  <c:v>200000</c:v>
                </c:pt>
                <c:pt idx="694">
                  <c:v>200000</c:v>
                </c:pt>
                <c:pt idx="695">
                  <c:v>200000</c:v>
                </c:pt>
                <c:pt idx="696">
                  <c:v>49560</c:v>
                </c:pt>
                <c:pt idx="697">
                  <c:v>49560</c:v>
                </c:pt>
                <c:pt idx="698">
                  <c:v>49560</c:v>
                </c:pt>
                <c:pt idx="699">
                  <c:v>49560</c:v>
                </c:pt>
                <c:pt idx="700">
                  <c:v>5560</c:v>
                </c:pt>
                <c:pt idx="701">
                  <c:v>5560</c:v>
                </c:pt>
                <c:pt idx="702">
                  <c:v>10000</c:v>
                </c:pt>
                <c:pt idx="703">
                  <c:v>10000</c:v>
                </c:pt>
                <c:pt idx="704">
                  <c:v>10750</c:v>
                </c:pt>
                <c:pt idx="705">
                  <c:v>3750</c:v>
                </c:pt>
                <c:pt idx="706" formatCode="#,##0\ &quot;HRK&quot;;\-\ #,##0\ &quot;HRK&quot;">
                  <c:v>0</c:v>
                </c:pt>
                <c:pt idx="707">
                  <c:v>7000</c:v>
                </c:pt>
                <c:pt idx="708">
                  <c:v>23250</c:v>
                </c:pt>
                <c:pt idx="709">
                  <c:v>23250</c:v>
                </c:pt>
                <c:pt idx="710" formatCode="#,##0\ &quot;HRK&quot;;\-\ #,##0\ &quot;HRK&quot;">
                  <c:v>0</c:v>
                </c:pt>
                <c:pt idx="711" formatCode="#,##0\ &quot;HRK&quot;;\-\ #,##0\ &quot;HRK&quot;">
                  <c:v>0</c:v>
                </c:pt>
                <c:pt idx="712" formatCode="#,##0\ &quot;HRK&quot;;\-\ #,##0\ &quot;HRK&quot;">
                  <c:v>0</c:v>
                </c:pt>
                <c:pt idx="713" formatCode="#,##0\ &quot;HRK&quot;;\-\ #,##0\ &quot;HRK&quot;">
                  <c:v>0</c:v>
                </c:pt>
                <c:pt idx="714">
                  <c:v>560250</c:v>
                </c:pt>
                <c:pt idx="715">
                  <c:v>560250</c:v>
                </c:pt>
                <c:pt idx="716">
                  <c:v>324000</c:v>
                </c:pt>
                <c:pt idx="717">
                  <c:v>92000</c:v>
                </c:pt>
                <c:pt idx="718">
                  <c:v>87000</c:v>
                </c:pt>
                <c:pt idx="719">
                  <c:v>87000</c:v>
                </c:pt>
                <c:pt idx="720">
                  <c:v>5000</c:v>
                </c:pt>
                <c:pt idx="721">
                  <c:v>5000</c:v>
                </c:pt>
                <c:pt idx="722" formatCode="#,##0\ &quot;HRK&quot;;\-\ #,##0\ &quot;HRK&quot;">
                  <c:v>0</c:v>
                </c:pt>
                <c:pt idx="723" formatCode="#,##0\ &quot;HRK&quot;;\-\ #,##0\ &quot;HRK&quot;">
                  <c:v>0</c:v>
                </c:pt>
                <c:pt idx="724">
                  <c:v>232000</c:v>
                </c:pt>
                <c:pt idx="725">
                  <c:v>43600</c:v>
                </c:pt>
                <c:pt idx="726">
                  <c:v>30000</c:v>
                </c:pt>
                <c:pt idx="727">
                  <c:v>3600</c:v>
                </c:pt>
                <c:pt idx="728">
                  <c:v>10000</c:v>
                </c:pt>
                <c:pt idx="729">
                  <c:v>2400</c:v>
                </c:pt>
                <c:pt idx="730">
                  <c:v>1400</c:v>
                </c:pt>
                <c:pt idx="731">
                  <c:v>1000</c:v>
                </c:pt>
                <c:pt idx="732">
                  <c:v>171000</c:v>
                </c:pt>
                <c:pt idx="733">
                  <c:v>1000</c:v>
                </c:pt>
                <c:pt idx="734" formatCode="#,##0\ &quot;HRK&quot;;\-\ #,##0\ &quot;HRK&quot;">
                  <c:v>0</c:v>
                </c:pt>
                <c:pt idx="735">
                  <c:v>10000</c:v>
                </c:pt>
                <c:pt idx="736">
                  <c:v>10000</c:v>
                </c:pt>
                <c:pt idx="737" formatCode="#,##0\ &quot;HRK&quot;;\-\ #,##0\ &quot;HRK&quot;">
                  <c:v>0</c:v>
                </c:pt>
                <c:pt idx="738">
                  <c:v>130000</c:v>
                </c:pt>
                <c:pt idx="739" formatCode="#,##0\ &quot;HRK&quot;;\-\ #,##0\ &quot;HRK&quot;">
                  <c:v>0</c:v>
                </c:pt>
                <c:pt idx="740">
                  <c:v>20000</c:v>
                </c:pt>
                <c:pt idx="741">
                  <c:v>15000</c:v>
                </c:pt>
                <c:pt idx="742">
                  <c:v>15000</c:v>
                </c:pt>
                <c:pt idx="743">
                  <c:v>236250</c:v>
                </c:pt>
                <c:pt idx="744">
                  <c:v>231250</c:v>
                </c:pt>
                <c:pt idx="745">
                  <c:v>231250</c:v>
                </c:pt>
                <c:pt idx="746">
                  <c:v>231250</c:v>
                </c:pt>
                <c:pt idx="747">
                  <c:v>5000</c:v>
                </c:pt>
                <c:pt idx="748">
                  <c:v>1000</c:v>
                </c:pt>
                <c:pt idx="749">
                  <c:v>1000</c:v>
                </c:pt>
                <c:pt idx="750">
                  <c:v>4000</c:v>
                </c:pt>
                <c:pt idx="751">
                  <c:v>4000</c:v>
                </c:pt>
                <c:pt idx="752">
                  <c:v>1529555</c:v>
                </c:pt>
                <c:pt idx="753">
                  <c:v>66487</c:v>
                </c:pt>
                <c:pt idx="754">
                  <c:v>66487</c:v>
                </c:pt>
                <c:pt idx="755">
                  <c:v>10200</c:v>
                </c:pt>
                <c:pt idx="756">
                  <c:v>8756</c:v>
                </c:pt>
                <c:pt idx="757">
                  <c:v>8756</c:v>
                </c:pt>
                <c:pt idx="758">
                  <c:v>1444</c:v>
                </c:pt>
                <c:pt idx="759">
                  <c:v>1444</c:v>
                </c:pt>
                <c:pt idx="760">
                  <c:v>56287</c:v>
                </c:pt>
                <c:pt idx="761">
                  <c:v>2146</c:v>
                </c:pt>
                <c:pt idx="762">
                  <c:v>1946</c:v>
                </c:pt>
                <c:pt idx="763">
                  <c:v>200</c:v>
                </c:pt>
                <c:pt idx="764">
                  <c:v>1560</c:v>
                </c:pt>
                <c:pt idx="765" formatCode="#,##0\ &quot;HRK&quot;;\-\ #,##0\ &quot;HRK&quot;">
                  <c:v>0</c:v>
                </c:pt>
                <c:pt idx="766">
                  <c:v>1560</c:v>
                </c:pt>
                <c:pt idx="767">
                  <c:v>52581</c:v>
                </c:pt>
                <c:pt idx="768" formatCode="#,##0\ &quot;HRK&quot;;\-\ #,##0\ &quot;HRK&quot;">
                  <c:v>0</c:v>
                </c:pt>
                <c:pt idx="769">
                  <c:v>2758</c:v>
                </c:pt>
                <c:pt idx="770" formatCode="#,##0\ &quot;HRK&quot;;\-\ #,##0\ &quot;HRK&quot;">
                  <c:v>0</c:v>
                </c:pt>
                <c:pt idx="771">
                  <c:v>49823</c:v>
                </c:pt>
                <c:pt idx="772" formatCode="#,##0\ &quot;HRK&quot;;\-\ #,##0\ &quot;HRK&quot;">
                  <c:v>0</c:v>
                </c:pt>
                <c:pt idx="773" formatCode="#,##0\ &quot;HRK&quot;;\-\ #,##0\ &quot;HRK&quot;">
                  <c:v>0</c:v>
                </c:pt>
                <c:pt idx="774">
                  <c:v>1086305</c:v>
                </c:pt>
                <c:pt idx="775">
                  <c:v>1086305</c:v>
                </c:pt>
                <c:pt idx="776">
                  <c:v>1086305</c:v>
                </c:pt>
                <c:pt idx="777">
                  <c:v>1086305</c:v>
                </c:pt>
                <c:pt idx="778">
                  <c:v>1086305</c:v>
                </c:pt>
                <c:pt idx="779">
                  <c:v>376763</c:v>
                </c:pt>
                <c:pt idx="780">
                  <c:v>376763</c:v>
                </c:pt>
                <c:pt idx="781">
                  <c:v>57808</c:v>
                </c:pt>
                <c:pt idx="782">
                  <c:v>49622</c:v>
                </c:pt>
                <c:pt idx="783">
                  <c:v>49622</c:v>
                </c:pt>
                <c:pt idx="784">
                  <c:v>8186</c:v>
                </c:pt>
                <c:pt idx="785">
                  <c:v>8186</c:v>
                </c:pt>
                <c:pt idx="786">
                  <c:v>318955</c:v>
                </c:pt>
                <c:pt idx="787">
                  <c:v>12155</c:v>
                </c:pt>
                <c:pt idx="788">
                  <c:v>11025</c:v>
                </c:pt>
                <c:pt idx="789">
                  <c:v>1130</c:v>
                </c:pt>
                <c:pt idx="790">
                  <c:v>8840</c:v>
                </c:pt>
                <c:pt idx="791" formatCode="#,##0\ &quot;HRK&quot;;\-\ #,##0\ &quot;HRK&quot;">
                  <c:v>0</c:v>
                </c:pt>
                <c:pt idx="792">
                  <c:v>8840</c:v>
                </c:pt>
                <c:pt idx="793">
                  <c:v>297960</c:v>
                </c:pt>
                <c:pt idx="794" formatCode="#,##0\ &quot;HRK&quot;;\-\ #,##0\ &quot;HRK&quot;">
                  <c:v>0</c:v>
                </c:pt>
                <c:pt idx="795">
                  <c:v>15628</c:v>
                </c:pt>
                <c:pt idx="796" formatCode="#,##0\ &quot;HRK&quot;;\-\ #,##0\ &quot;HRK&quot;">
                  <c:v>0</c:v>
                </c:pt>
                <c:pt idx="797">
                  <c:v>282332</c:v>
                </c:pt>
                <c:pt idx="798" formatCode="#,##0\ &quot;HRK&quot;;\-\ #,##0\ &quot;HRK&quot;">
                  <c:v>0</c:v>
                </c:pt>
                <c:pt idx="799" formatCode="#,##0\ &quot;HRK&quot;;\-\ #,##0\ &quot;HRK&quot;">
                  <c:v>0</c:v>
                </c:pt>
                <c:pt idx="800" formatCode="#,##0\ &quot;HRK&quot;;\-\ #,##0\ &quot;HRK&quot;">
                  <c:v>0</c:v>
                </c:pt>
                <c:pt idx="801" formatCode="#,##0\ &quot;HRK&quot;;\-\ #,##0\ &quot;HRK&quot;">
                  <c:v>0</c:v>
                </c:pt>
                <c:pt idx="802" formatCode="#,##0\ &quot;HRK&quot;;\-\ #,##0\ &quot;HRK&quot;">
                  <c:v>0</c:v>
                </c:pt>
                <c:pt idx="803">
                  <c:v>553560</c:v>
                </c:pt>
                <c:pt idx="804">
                  <c:v>43330</c:v>
                </c:pt>
                <c:pt idx="805">
                  <c:v>43330</c:v>
                </c:pt>
                <c:pt idx="806">
                  <c:v>16078</c:v>
                </c:pt>
                <c:pt idx="807">
                  <c:v>13802</c:v>
                </c:pt>
                <c:pt idx="808">
                  <c:v>13802</c:v>
                </c:pt>
                <c:pt idx="809">
                  <c:v>2276</c:v>
                </c:pt>
                <c:pt idx="810">
                  <c:v>2276</c:v>
                </c:pt>
                <c:pt idx="811">
                  <c:v>27252</c:v>
                </c:pt>
                <c:pt idx="812">
                  <c:v>14064</c:v>
                </c:pt>
                <c:pt idx="813">
                  <c:v>9564</c:v>
                </c:pt>
                <c:pt idx="814">
                  <c:v>4500</c:v>
                </c:pt>
                <c:pt idx="815">
                  <c:v>2411</c:v>
                </c:pt>
                <c:pt idx="816">
                  <c:v>2411</c:v>
                </c:pt>
                <c:pt idx="817">
                  <c:v>9990</c:v>
                </c:pt>
                <c:pt idx="818">
                  <c:v>2490</c:v>
                </c:pt>
                <c:pt idx="819">
                  <c:v>5250</c:v>
                </c:pt>
                <c:pt idx="820">
                  <c:v>2250</c:v>
                </c:pt>
                <c:pt idx="821">
                  <c:v>787</c:v>
                </c:pt>
                <c:pt idx="822">
                  <c:v>787</c:v>
                </c:pt>
                <c:pt idx="823">
                  <c:v>510230</c:v>
                </c:pt>
                <c:pt idx="824">
                  <c:v>510230</c:v>
                </c:pt>
                <c:pt idx="825">
                  <c:v>321310</c:v>
                </c:pt>
                <c:pt idx="826">
                  <c:v>275807</c:v>
                </c:pt>
                <c:pt idx="827">
                  <c:v>275807</c:v>
                </c:pt>
                <c:pt idx="828">
                  <c:v>45503</c:v>
                </c:pt>
                <c:pt idx="829">
                  <c:v>45503</c:v>
                </c:pt>
                <c:pt idx="830">
                  <c:v>188920</c:v>
                </c:pt>
                <c:pt idx="831">
                  <c:v>79700</c:v>
                </c:pt>
                <c:pt idx="832">
                  <c:v>54200</c:v>
                </c:pt>
                <c:pt idx="833">
                  <c:v>25500</c:v>
                </c:pt>
                <c:pt idx="834">
                  <c:v>40000</c:v>
                </c:pt>
                <c:pt idx="835">
                  <c:v>20000</c:v>
                </c:pt>
                <c:pt idx="836">
                  <c:v>20000</c:v>
                </c:pt>
                <c:pt idx="837">
                  <c:v>64758</c:v>
                </c:pt>
                <c:pt idx="838">
                  <c:v>8148</c:v>
                </c:pt>
                <c:pt idx="839">
                  <c:v>14110</c:v>
                </c:pt>
                <c:pt idx="840">
                  <c:v>29750</c:v>
                </c:pt>
                <c:pt idx="841">
                  <c:v>12750</c:v>
                </c:pt>
                <c:pt idx="842">
                  <c:v>4462</c:v>
                </c:pt>
                <c:pt idx="843">
                  <c:v>4462</c:v>
                </c:pt>
                <c:pt idx="844" formatCode="#,##0\ &quot;HRK&quot;;\-\ #,##0\ &quot;HRK&quot;">
                  <c:v>0</c:v>
                </c:pt>
                <c:pt idx="845" formatCode="#,##0\ &quot;HRK&quot;;\-\ #,##0\ &quot;HRK&quot;">
                  <c:v>0</c:v>
                </c:pt>
                <c:pt idx="846" formatCode="#,##0\ &quot;HRK&quot;;\-\ #,##0\ &quot;HRK&quot;">
                  <c:v>0</c:v>
                </c:pt>
                <c:pt idx="847" formatCode="#,##0\ &quot;HRK&quot;;\-\ #,##0\ &quot;HRK&quot;">
                  <c:v>0</c:v>
                </c:pt>
                <c:pt idx="848" formatCode="#,##0\ &quot;HRK&quot;;\-\ #,##0\ &quot;HRK&quot;">
                  <c:v>0</c:v>
                </c:pt>
                <c:pt idx="849">
                  <c:v>377686</c:v>
                </c:pt>
                <c:pt idx="850">
                  <c:v>34843</c:v>
                </c:pt>
                <c:pt idx="851">
                  <c:v>34843</c:v>
                </c:pt>
                <c:pt idx="852">
                  <c:v>12690</c:v>
                </c:pt>
                <c:pt idx="853">
                  <c:v>10893</c:v>
                </c:pt>
                <c:pt idx="854">
                  <c:v>10893</c:v>
                </c:pt>
                <c:pt idx="855">
                  <c:v>1797</c:v>
                </c:pt>
                <c:pt idx="856">
                  <c:v>1797</c:v>
                </c:pt>
                <c:pt idx="857">
                  <c:v>22153</c:v>
                </c:pt>
                <c:pt idx="858">
                  <c:v>13225</c:v>
                </c:pt>
                <c:pt idx="859">
                  <c:v>10560</c:v>
                </c:pt>
                <c:pt idx="860">
                  <c:v>2665</c:v>
                </c:pt>
                <c:pt idx="861">
                  <c:v>1903</c:v>
                </c:pt>
                <c:pt idx="862">
                  <c:v>1903</c:v>
                </c:pt>
                <c:pt idx="863">
                  <c:v>7025</c:v>
                </c:pt>
                <c:pt idx="864">
                  <c:v>1275</c:v>
                </c:pt>
                <c:pt idx="865">
                  <c:v>3500</c:v>
                </c:pt>
                <c:pt idx="866">
                  <c:v>2250</c:v>
                </c:pt>
                <c:pt idx="867">
                  <c:v>342843</c:v>
                </c:pt>
                <c:pt idx="868">
                  <c:v>342843</c:v>
                </c:pt>
                <c:pt idx="869">
                  <c:v>197296</c:v>
                </c:pt>
                <c:pt idx="870">
                  <c:v>169354</c:v>
                </c:pt>
                <c:pt idx="871">
                  <c:v>169354</c:v>
                </c:pt>
                <c:pt idx="872">
                  <c:v>27942</c:v>
                </c:pt>
                <c:pt idx="873">
                  <c:v>27942</c:v>
                </c:pt>
                <c:pt idx="874">
                  <c:v>145547</c:v>
                </c:pt>
                <c:pt idx="875">
                  <c:v>74978</c:v>
                </c:pt>
                <c:pt idx="876">
                  <c:v>59876</c:v>
                </c:pt>
                <c:pt idx="877">
                  <c:v>15102</c:v>
                </c:pt>
                <c:pt idx="878">
                  <c:v>29594</c:v>
                </c:pt>
                <c:pt idx="879">
                  <c:v>29594</c:v>
                </c:pt>
                <c:pt idx="880">
                  <c:v>39975</c:v>
                </c:pt>
                <c:pt idx="881">
                  <c:v>7225</c:v>
                </c:pt>
                <c:pt idx="882">
                  <c:v>20000</c:v>
                </c:pt>
                <c:pt idx="883">
                  <c:v>12750</c:v>
                </c:pt>
                <c:pt idx="884">
                  <c:v>1000</c:v>
                </c:pt>
                <c:pt idx="885">
                  <c:v>1000</c:v>
                </c:pt>
                <c:pt idx="886">
                  <c:v>546508</c:v>
                </c:pt>
                <c:pt idx="887">
                  <c:v>38940</c:v>
                </c:pt>
                <c:pt idx="888">
                  <c:v>38940</c:v>
                </c:pt>
                <c:pt idx="889">
                  <c:v>38940</c:v>
                </c:pt>
                <c:pt idx="890">
                  <c:v>12855</c:v>
                </c:pt>
                <c:pt idx="891">
                  <c:v>9705</c:v>
                </c:pt>
                <c:pt idx="892">
                  <c:v>3150</c:v>
                </c:pt>
                <c:pt idx="893">
                  <c:v>3000</c:v>
                </c:pt>
                <c:pt idx="894">
                  <c:v>3000</c:v>
                </c:pt>
                <c:pt idx="895" formatCode="#,##0\ &quot;HRK&quot;;\-\ #,##0\ &quot;HRK&quot;">
                  <c:v>0</c:v>
                </c:pt>
                <c:pt idx="896">
                  <c:v>23085</c:v>
                </c:pt>
                <c:pt idx="897">
                  <c:v>1815</c:v>
                </c:pt>
                <c:pt idx="898">
                  <c:v>14250</c:v>
                </c:pt>
                <c:pt idx="899">
                  <c:v>7020</c:v>
                </c:pt>
                <c:pt idx="900">
                  <c:v>507568</c:v>
                </c:pt>
                <c:pt idx="901">
                  <c:v>507568</c:v>
                </c:pt>
                <c:pt idx="902">
                  <c:v>249483</c:v>
                </c:pt>
                <c:pt idx="903">
                  <c:v>214139</c:v>
                </c:pt>
                <c:pt idx="904">
                  <c:v>214139</c:v>
                </c:pt>
                <c:pt idx="905">
                  <c:v>35344</c:v>
                </c:pt>
                <c:pt idx="906">
                  <c:v>35344</c:v>
                </c:pt>
                <c:pt idx="907">
                  <c:v>258085</c:v>
                </c:pt>
                <c:pt idx="908">
                  <c:v>72845</c:v>
                </c:pt>
                <c:pt idx="909">
                  <c:v>54995</c:v>
                </c:pt>
                <c:pt idx="910">
                  <c:v>17850</c:v>
                </c:pt>
                <c:pt idx="911">
                  <c:v>54425</c:v>
                </c:pt>
                <c:pt idx="912">
                  <c:v>17000</c:v>
                </c:pt>
                <c:pt idx="913">
                  <c:v>37425</c:v>
                </c:pt>
                <c:pt idx="914">
                  <c:v>130815</c:v>
                </c:pt>
                <c:pt idx="915">
                  <c:v>10285</c:v>
                </c:pt>
                <c:pt idx="916">
                  <c:v>80750</c:v>
                </c:pt>
                <c:pt idx="917">
                  <c:v>39780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C-4B3D-B8EE-4FF9AC97CEB7}"/>
            </c:ext>
          </c:extLst>
        </c:ser>
        <c:ser>
          <c:idx val="2"/>
          <c:order val="2"/>
          <c:tx>
            <c:strRef>
              <c:f>Table!$E$2</c:f>
              <c:strCache>
                <c:ptCount val="1"/>
                <c:pt idx="0">
                  <c:v>Tekući plan (G)
2022.</c:v>
                </c:pt>
              </c:strCache>
            </c:strRef>
          </c:tx>
          <c:invertIfNegative val="0"/>
          <c:cat>
            <c:multiLvlStrRef>
              <c:f>Table!$A$3:$B$920</c:f>
              <c:multiLvlStrCache>
                <c:ptCount val="918"/>
                <c:lvl>
                  <c:pt idx="1">
                    <c:v>Hrvatska agencija za poljoprivredu i hranu</c:v>
                  </c:pt>
                  <c:pt idx="2">
                    <c:v>Opći prihodi i primici</c:v>
                  </c:pt>
                  <c:pt idx="3">
                    <c:v>Sredstva učešća za pomoći</c:v>
                  </c:pt>
                  <c:pt idx="4">
                    <c:v>Vlastiti prihodi</c:v>
                  </c:pt>
                  <c:pt idx="5">
                    <c:v>Ostali prihodi za posebne namjene</c:v>
                  </c:pt>
                  <c:pt idx="6">
                    <c:v>Pomoći EU</c:v>
                  </c:pt>
                  <c:pt idx="7">
                    <c:v>Ostale pomoći</c:v>
                  </c:pt>
                  <c:pt idx="8">
                    <c:v>Ostale refundacije iz sredstava EU</c:v>
                  </c:pt>
                  <c:pt idx="9">
                    <c:v>Europski fond za regionalni razvoj (EFRR)</c:v>
                  </c:pt>
                  <c:pt idx="10">
                    <c:v>Mehanizam za oporavak i otpornost</c:v>
                  </c:pt>
                  <c:pt idx="11">
                    <c:v>POLJOPRIVREDA, ŠUMARSTVO, RIBARSTVO I LOVSTVO</c:v>
                  </c:pt>
                  <c:pt idx="12">
                    <c:v>UPRAVLJANJE POLJOPRIVREDOM, RIBARSTVOM I RURALNIM RAZVOJEM</c:v>
                  </c:pt>
                  <c:pt idx="13">
                    <c:v>POLJOPRIVREDA</c:v>
                  </c:pt>
                  <c:pt idx="14">
                    <c:v>VETERINARSTVO I SIGURNOST HRANE</c:v>
                  </c:pt>
                  <c:pt idx="15">
                    <c:v>EFSA BAZE PODATAKA O PREHRAMBENIM NAVIKAMA DJECE</c:v>
                  </c:pt>
                  <c:pt idx="16">
                    <c:v>Pomoći EU</c:v>
                  </c:pt>
                  <c:pt idx="17">
                    <c:v>Rashodi poslovanja</c:v>
                  </c:pt>
                  <c:pt idx="18">
                    <c:v>Materijalni rashodi</c:v>
                  </c:pt>
                  <c:pt idx="19">
                    <c:v>Naknade troškova zaposlenima</c:v>
                  </c:pt>
                  <c:pt idx="20">
                    <c:v>Službena putovanja</c:v>
                  </c:pt>
                  <c:pt idx="21">
                    <c:v>Rashodi za materijal i energiju</c:v>
                  </c:pt>
                  <c:pt idx="22">
                    <c:v>Uredski materijal i ostali materijalni rashodi</c:v>
                  </c:pt>
                  <c:pt idx="23">
                    <c:v>Rashodi za usluge</c:v>
                  </c:pt>
                  <c:pt idx="24">
                    <c:v>Usluge telefona, pošte i prijevoza</c:v>
                  </c:pt>
                  <c:pt idx="25">
                    <c:v>Intelektualne i osobne usluge</c:v>
                  </c:pt>
                  <c:pt idx="26">
                    <c:v>Računalne usluge</c:v>
                  </c:pt>
                  <c:pt idx="27">
                    <c:v>Ostale usluge</c:v>
                  </c:pt>
                  <c:pt idx="28">
                    <c:v>Ostali nespomenuti rashodi poslovanja</c:v>
                  </c:pt>
                  <c:pt idx="29">
                    <c:v>Ostali nespomenuti rashodi poslovanja</c:v>
                  </c:pt>
                  <c:pt idx="30">
                    <c:v>Rashodi za nabavu nefinancijske imovine</c:v>
                  </c:pt>
                  <c:pt idx="31">
                    <c:v>Rashodi za nabavu proizvedene dugotrajne imovine</c:v>
                  </c:pt>
                  <c:pt idx="32">
                    <c:v>Postrojenja i oprema</c:v>
                  </c:pt>
                  <c:pt idx="33">
                    <c:v>Uredska oprema i namještaj</c:v>
                  </c:pt>
                  <c:pt idx="34">
                    <c:v>OPISNA SORTNA LISTA I POSTKONTROLA SADNOG MATERIJALA</c:v>
                  </c:pt>
                  <c:pt idx="35">
                    <c:v>Opći prihodi i primici</c:v>
                  </c:pt>
                  <c:pt idx="36">
                    <c:v>Rashodi poslovanja</c:v>
                  </c:pt>
                  <c:pt idx="37">
                    <c:v>Materijalni rashodi</c:v>
                  </c:pt>
                  <c:pt idx="38">
                    <c:v>Naknade troškova zaposlenima</c:v>
                  </c:pt>
                  <c:pt idx="39">
                    <c:v>Službena putovanja</c:v>
                  </c:pt>
                  <c:pt idx="40">
                    <c:v>Stručno usavršavanje zaposlenika</c:v>
                  </c:pt>
                  <c:pt idx="41">
                    <c:v>Rashodi za materijal i energiju</c:v>
                  </c:pt>
                  <c:pt idx="42">
                    <c:v>Uredski materijal i ostali materijalni rashodi</c:v>
                  </c:pt>
                  <c:pt idx="43">
                    <c:v>Materijal i sirovine</c:v>
                  </c:pt>
                  <c:pt idx="44">
                    <c:v>Energija</c:v>
                  </c:pt>
                  <c:pt idx="45">
                    <c:v>Materijal i dijelovi za tekuće i investicijsko održavanje</c:v>
                  </c:pt>
                  <c:pt idx="46">
                    <c:v>Sitni inventar i auto gume</c:v>
                  </c:pt>
                  <c:pt idx="47">
                    <c:v>Rashodi za usluge</c:v>
                  </c:pt>
                  <c:pt idx="48">
                    <c:v>Usluge telefona, pošte i prijevoza</c:v>
                  </c:pt>
                  <c:pt idx="49">
                    <c:v>Usluge tekućeg i investicijskog održavanja</c:v>
                  </c:pt>
                  <c:pt idx="50">
                    <c:v>Komunalne usluge</c:v>
                  </c:pt>
                  <c:pt idx="51">
                    <c:v>Intelektualne i osobne usluge</c:v>
                  </c:pt>
                  <c:pt idx="52">
                    <c:v>Ostale usluge</c:v>
                  </c:pt>
                  <c:pt idx="53">
                    <c:v>EFSA BAZE PODATAKA O PREHRAMBENIM NAVIKAMA - ODRASLI</c:v>
                  </c:pt>
                  <c:pt idx="54">
                    <c:v>Sredstva učešća za pomoći</c:v>
                  </c:pt>
                  <c:pt idx="55">
                    <c:v>Rashodi poslovanja</c:v>
                  </c:pt>
                  <c:pt idx="56">
                    <c:v>Materijalni rashodi</c:v>
                  </c:pt>
                  <c:pt idx="57">
                    <c:v>Naknade troškova zaposlenima</c:v>
                  </c:pt>
                  <c:pt idx="58">
                    <c:v>Službena putovanja</c:v>
                  </c:pt>
                  <c:pt idx="59">
                    <c:v>Rashodi za materijal i energiju</c:v>
                  </c:pt>
                  <c:pt idx="60">
                    <c:v>Uredski materijal i ostali materijalni rashodi</c:v>
                  </c:pt>
                  <c:pt idx="61">
                    <c:v>Rashodi za usluge</c:v>
                  </c:pt>
                  <c:pt idx="62">
                    <c:v>Usluge telefona, pošte i prijevoza</c:v>
                  </c:pt>
                  <c:pt idx="63">
                    <c:v>Intelektualne i osobne usluge</c:v>
                  </c:pt>
                  <c:pt idx="64">
                    <c:v>Računalne usluge</c:v>
                  </c:pt>
                  <c:pt idx="65">
                    <c:v>Rashodi za nabavu nefinancijske imovine</c:v>
                  </c:pt>
                  <c:pt idx="66">
                    <c:v>Rashodi za nabavu proizvedene dugotrajne imovine</c:v>
                  </c:pt>
                  <c:pt idx="67">
                    <c:v>Nematerijalna proizvedena imovina</c:v>
                  </c:pt>
                  <c:pt idx="68">
                    <c:v>Ulaganja u računalne programe</c:v>
                  </c:pt>
                  <c:pt idx="69">
                    <c:v>Pomoći EU</c:v>
                  </c:pt>
                  <c:pt idx="70">
                    <c:v>Rashodi poslovanja</c:v>
                  </c:pt>
                  <c:pt idx="71">
                    <c:v>Materijalni rashodi</c:v>
                  </c:pt>
                  <c:pt idx="72">
                    <c:v>Naknade troškova zaposlenima</c:v>
                  </c:pt>
                  <c:pt idx="73">
                    <c:v>Službena putovanja</c:v>
                  </c:pt>
                  <c:pt idx="74">
                    <c:v>Rashodi za materijal i energiju</c:v>
                  </c:pt>
                  <c:pt idx="75">
                    <c:v>Uredski materijal i ostali materijalni rashodi</c:v>
                  </c:pt>
                  <c:pt idx="76">
                    <c:v>Sitni inventar i auto gume</c:v>
                  </c:pt>
                  <c:pt idx="77">
                    <c:v>Rashodi za usluge</c:v>
                  </c:pt>
                  <c:pt idx="78">
                    <c:v>Usluge telefona, pošte i prijevoza</c:v>
                  </c:pt>
                  <c:pt idx="79">
                    <c:v>Usluge promidžbe i informiranja</c:v>
                  </c:pt>
                  <c:pt idx="80">
                    <c:v>Zakupnine i najamnine</c:v>
                  </c:pt>
                  <c:pt idx="81">
                    <c:v>Intelektualne i osobne usluge</c:v>
                  </c:pt>
                  <c:pt idx="82">
                    <c:v>Računalne usluge</c:v>
                  </c:pt>
                  <c:pt idx="83">
                    <c:v>Ostale usluge</c:v>
                  </c:pt>
                  <c:pt idx="84">
                    <c:v>Ostali nespomenuti rashodi poslovanja</c:v>
                  </c:pt>
                  <c:pt idx="85">
                    <c:v>Reprezentacija</c:v>
                  </c:pt>
                  <c:pt idx="86">
                    <c:v>ŽIVOTINJSKI GENETSKI IZVORI</c:v>
                  </c:pt>
                  <c:pt idx="87">
                    <c:v>Ostale pomoći</c:v>
                  </c:pt>
                  <c:pt idx="88">
                    <c:v>Rashodi poslovanja</c:v>
                  </c:pt>
                  <c:pt idx="89">
                    <c:v>Materijalni rashodi</c:v>
                  </c:pt>
                  <c:pt idx="90">
                    <c:v>Naknade troškova zaposlenima</c:v>
                  </c:pt>
                  <c:pt idx="91">
                    <c:v>Službena putovanja</c:v>
                  </c:pt>
                  <c:pt idx="92">
                    <c:v>Stručno usavršavanje zaposlenika</c:v>
                  </c:pt>
                  <c:pt idx="93">
                    <c:v>Rashodi za materijal i energiju</c:v>
                  </c:pt>
                  <c:pt idx="94">
                    <c:v>Uredski materijal i ostali materijalni rashodi</c:v>
                  </c:pt>
                  <c:pt idx="95">
                    <c:v>Rashodi za usluge</c:v>
                  </c:pt>
                  <c:pt idx="96">
                    <c:v>Zdravstvene i veterinarske usluge</c:v>
                  </c:pt>
                  <c:pt idx="97">
                    <c:v>Intelektualne i osobne usluge</c:v>
                  </c:pt>
                  <c:pt idx="98">
                    <c:v>Rashodi za nabavu nefinancijske imovine</c:v>
                  </c:pt>
                  <c:pt idx="99">
                    <c:v>Rashodi za nabavu proizvedene dugotrajne imovine</c:v>
                  </c:pt>
                  <c:pt idx="100">
                    <c:v>Nematerijalna proizvedena imovina</c:v>
                  </c:pt>
                  <c:pt idx="101">
                    <c:v>Ulaganja u računalne programe</c:v>
                  </c:pt>
                  <c:pt idx="102">
                    <c:v>ADMINISTRACIJA I UPRAVLJANJE HRVATSKE AGENCIJE ZA POLJOPRIVREDU I HRANU</c:v>
                  </c:pt>
                  <c:pt idx="103">
                    <c:v>Opći prihodi i primici</c:v>
                  </c:pt>
                  <c:pt idx="104">
                    <c:v>Rashodi poslovanja</c:v>
                  </c:pt>
                  <c:pt idx="105">
                    <c:v>Rashodi za zaposlene</c:v>
                  </c:pt>
                  <c:pt idx="106">
                    <c:v>Plaće (Bruto)</c:v>
                  </c:pt>
                  <c:pt idx="107">
                    <c:v>Plaće za redovan rad</c:v>
                  </c:pt>
                  <c:pt idx="108">
                    <c:v>Plaće za prekovremeni rad</c:v>
                  </c:pt>
                  <c:pt idx="109">
                    <c:v>Ostali rashodi za zaposlene</c:v>
                  </c:pt>
                  <c:pt idx="110">
                    <c:v>Ostali rashodi za zaposlene</c:v>
                  </c:pt>
                  <c:pt idx="111">
                    <c:v>Doprinosi na plaće</c:v>
                  </c:pt>
                  <c:pt idx="112">
                    <c:v>Doprinosi za obvezno zdravstveno osiguranje</c:v>
                  </c:pt>
                  <c:pt idx="113">
                    <c:v>Materijalni rashodi</c:v>
                  </c:pt>
                  <c:pt idx="114">
                    <c:v>Naknade troškova zaposlenima</c:v>
                  </c:pt>
                  <c:pt idx="115">
                    <c:v>Službena putovanja</c:v>
                  </c:pt>
                  <c:pt idx="116">
                    <c:v>Naknade za prijevoz, za rad na terenu i odvojeni život</c:v>
                  </c:pt>
                  <c:pt idx="117">
                    <c:v>Stručno usavršavanje zaposlenika</c:v>
                  </c:pt>
                  <c:pt idx="118">
                    <c:v>Rashodi za materijal i energiju</c:v>
                  </c:pt>
                  <c:pt idx="119">
                    <c:v>Uredski materijal i ostali materijalni rashodi</c:v>
                  </c:pt>
                  <c:pt idx="120">
                    <c:v>Energija</c:v>
                  </c:pt>
                  <c:pt idx="121">
                    <c:v>Materijal i dijelovi za tekuće i investicijsko održavanje</c:v>
                  </c:pt>
                  <c:pt idx="122">
                    <c:v>Sitni inventar i auto gume</c:v>
                  </c:pt>
                  <c:pt idx="123">
                    <c:v>Službena, radna i zaštitna odjeća i obuća</c:v>
                  </c:pt>
                  <c:pt idx="124">
                    <c:v>Rashodi za usluge</c:v>
                  </c:pt>
                  <c:pt idx="125">
                    <c:v>Usluge telefona, pošte i prijevoza</c:v>
                  </c:pt>
                  <c:pt idx="126">
                    <c:v>Usluge tekućeg i investicijskog održavanja</c:v>
                  </c:pt>
                  <c:pt idx="127">
                    <c:v>Usluge promidžbe i informiranja</c:v>
                  </c:pt>
                  <c:pt idx="128">
                    <c:v>Komunalne usluge</c:v>
                  </c:pt>
                  <c:pt idx="129">
                    <c:v>Zakupnine i najamnine</c:v>
                  </c:pt>
                  <c:pt idx="130">
                    <c:v>Zdravstvene i veterinarske usluge</c:v>
                  </c:pt>
                  <c:pt idx="131">
                    <c:v>Intelektualne i osobne usluge</c:v>
                  </c:pt>
                  <c:pt idx="132">
                    <c:v>Računalne usluge</c:v>
                  </c:pt>
                  <c:pt idx="133">
                    <c:v>Ostale usluge</c:v>
                  </c:pt>
                  <c:pt idx="134">
                    <c:v>Naknade troškova osobama izvan radnog odnosa</c:v>
                  </c:pt>
                  <c:pt idx="135">
                    <c:v>Naknade troškova osobama izvan radnog odnosa</c:v>
                  </c:pt>
                  <c:pt idx="136">
                    <c:v>Ostali nespomenuti rashodi poslovanja</c:v>
                  </c:pt>
                  <c:pt idx="137">
                    <c:v>Naknade za rad predstavničkih i izvršnih tijela, povjerenstava i slično</c:v>
                  </c:pt>
                  <c:pt idx="138">
                    <c:v>Premije osiguranja</c:v>
                  </c:pt>
                  <c:pt idx="139">
                    <c:v>Reprezentacija</c:v>
                  </c:pt>
                  <c:pt idx="140">
                    <c:v>Članarine i norme</c:v>
                  </c:pt>
                  <c:pt idx="141">
                    <c:v>Pristojbe i naknade</c:v>
                  </c:pt>
                  <c:pt idx="142">
                    <c:v>Ostali nespomenuti rashodi poslovanja</c:v>
                  </c:pt>
                  <c:pt idx="143">
                    <c:v>Financijski rashodi</c:v>
                  </c:pt>
                  <c:pt idx="144">
                    <c:v>Ostali financijski rashodi</c:v>
                  </c:pt>
                  <c:pt idx="145">
                    <c:v>Bankarske usluge i usluge platnog prometa</c:v>
                  </c:pt>
                  <c:pt idx="146">
                    <c:v>Zatezne kamate</c:v>
                  </c:pt>
                  <c:pt idx="147">
                    <c:v>Ostali nespomenuti financijski rashodi</c:v>
                  </c:pt>
                  <c:pt idx="148">
                    <c:v>Vlastiti prihodi</c:v>
                  </c:pt>
                  <c:pt idx="149">
                    <c:v>Rashodi poslovanja</c:v>
                  </c:pt>
                  <c:pt idx="150">
                    <c:v>Rashodi za zaposlene</c:v>
                  </c:pt>
                  <c:pt idx="151">
                    <c:v>Plaće (Bruto)</c:v>
                  </c:pt>
                  <c:pt idx="152">
                    <c:v>Plaće za redovan rad</c:v>
                  </c:pt>
                  <c:pt idx="153">
                    <c:v>Ostali rashodi za zaposlene</c:v>
                  </c:pt>
                  <c:pt idx="154">
                    <c:v>Ostali rashodi za zaposlene</c:v>
                  </c:pt>
                  <c:pt idx="155">
                    <c:v>Doprinosi na plaće</c:v>
                  </c:pt>
                  <c:pt idx="156">
                    <c:v>Doprinosi za obvezno zdravstveno osiguranje</c:v>
                  </c:pt>
                  <c:pt idx="157">
                    <c:v>Materijalni rashodi</c:v>
                  </c:pt>
                  <c:pt idx="158">
                    <c:v>Naknade troškova zaposlenima</c:v>
                  </c:pt>
                  <c:pt idx="159">
                    <c:v>Službena putovanja</c:v>
                  </c:pt>
                  <c:pt idx="160">
                    <c:v>Stručno usavršavanje zaposlenika</c:v>
                  </c:pt>
                  <c:pt idx="161">
                    <c:v>Rashodi za materijal i energiju</c:v>
                  </c:pt>
                  <c:pt idx="162">
                    <c:v>Uredski materijal i ostali materijalni rashodi</c:v>
                  </c:pt>
                  <c:pt idx="163">
                    <c:v>Materijal i sirovine</c:v>
                  </c:pt>
                  <c:pt idx="164">
                    <c:v>Energija</c:v>
                  </c:pt>
                  <c:pt idx="165">
                    <c:v>Materijal i dijelovi za tekuće i investicijsko održavanje</c:v>
                  </c:pt>
                  <c:pt idx="166">
                    <c:v>Sitni inventar i auto gume</c:v>
                  </c:pt>
                  <c:pt idx="167">
                    <c:v>Službena, radna i zaštitna odjeća i obuća</c:v>
                  </c:pt>
                  <c:pt idx="168">
                    <c:v>Rashodi za usluge</c:v>
                  </c:pt>
                  <c:pt idx="169">
                    <c:v>Usluge telefona, pošte i prijevoza</c:v>
                  </c:pt>
                  <c:pt idx="170">
                    <c:v>Usluge tekućeg i investicijskog održavanja</c:v>
                  </c:pt>
                  <c:pt idx="171">
                    <c:v>Usluge promidžbe i informiranja</c:v>
                  </c:pt>
                  <c:pt idx="172">
                    <c:v>Komunalne usluge</c:v>
                  </c:pt>
                  <c:pt idx="173">
                    <c:v>Zakupnine i najamnine</c:v>
                  </c:pt>
                  <c:pt idx="174">
                    <c:v>Zdravstvene i veterinarske usluge</c:v>
                  </c:pt>
                  <c:pt idx="175">
                    <c:v>Intelektualne i osobne usluge</c:v>
                  </c:pt>
                  <c:pt idx="176">
                    <c:v>Računalne usluge</c:v>
                  </c:pt>
                  <c:pt idx="177">
                    <c:v>Ostale usluge</c:v>
                  </c:pt>
                  <c:pt idx="178">
                    <c:v>Naknade troškova osobama izvan radnog odnosa</c:v>
                  </c:pt>
                  <c:pt idx="179">
                    <c:v>Naknade troškova osobama izvan radnog odnosa</c:v>
                  </c:pt>
                  <c:pt idx="180">
                    <c:v>Ostali nespomenuti rashodi poslovanja</c:v>
                  </c:pt>
                  <c:pt idx="181">
                    <c:v>Naknade za rad predstavničkih i izvršnih tijela, povjerenstava i slično</c:v>
                  </c:pt>
                  <c:pt idx="182">
                    <c:v>Premije osiguranja</c:v>
                  </c:pt>
                  <c:pt idx="183">
                    <c:v>Reprezentacija</c:v>
                  </c:pt>
                  <c:pt idx="184">
                    <c:v>Članarine i norme</c:v>
                  </c:pt>
                  <c:pt idx="185">
                    <c:v>Ostali nespomenuti rashodi poslovanja</c:v>
                  </c:pt>
                  <c:pt idx="186">
                    <c:v>Financijski rashodi</c:v>
                  </c:pt>
                  <c:pt idx="187">
                    <c:v>Ostali financijski rashodi</c:v>
                  </c:pt>
                  <c:pt idx="188">
                    <c:v>Zatezne kamate</c:v>
                  </c:pt>
                  <c:pt idx="189">
                    <c:v>Naknade građanima i kućanstvima na temelju osiguranja i druge naknade</c:v>
                  </c:pt>
                  <c:pt idx="190">
                    <c:v>Ostale naknade građanima i kućanstvima iz proračuna</c:v>
                  </c:pt>
                  <c:pt idx="191">
                    <c:v>Naknade građanima i kućanstvima u novcu</c:v>
                  </c:pt>
                  <c:pt idx="192">
                    <c:v>Ostali prihodi za posebne namjene</c:v>
                  </c:pt>
                  <c:pt idx="193">
                    <c:v>Rashodi poslovanja</c:v>
                  </c:pt>
                  <c:pt idx="194">
                    <c:v>Materijalni rashodi</c:v>
                  </c:pt>
                  <c:pt idx="195">
                    <c:v>Naknade troškova zaposlenima</c:v>
                  </c:pt>
                  <c:pt idx="196">
                    <c:v>Službena putovanja</c:v>
                  </c:pt>
                  <c:pt idx="197">
                    <c:v>Stručno usavršavanje zaposlenika</c:v>
                  </c:pt>
                  <c:pt idx="198">
                    <c:v>Rashodi za materijal i energiju</c:v>
                  </c:pt>
                  <c:pt idx="199">
                    <c:v>Uredski materijal i ostali materijalni rashodi</c:v>
                  </c:pt>
                  <c:pt idx="200">
                    <c:v>Materijal i sirovine</c:v>
                  </c:pt>
                  <c:pt idx="201">
                    <c:v>Energija</c:v>
                  </c:pt>
                  <c:pt idx="202">
                    <c:v>Materijal i dijelovi za tekuće i investicijsko održavanje</c:v>
                  </c:pt>
                  <c:pt idx="203">
                    <c:v>Sitni inventar i auto gume</c:v>
                  </c:pt>
                  <c:pt idx="204">
                    <c:v>Službena, radna i zaštitna odjeća i obuća</c:v>
                  </c:pt>
                  <c:pt idx="205">
                    <c:v>Rashodi za usluge</c:v>
                  </c:pt>
                  <c:pt idx="206">
                    <c:v>Usluge telefona, pošte i prijevoza</c:v>
                  </c:pt>
                  <c:pt idx="207">
                    <c:v>Usluge tekućeg i investicijskog održavanja</c:v>
                  </c:pt>
                  <c:pt idx="208">
                    <c:v>Usluge promidžbe i informiranja</c:v>
                  </c:pt>
                  <c:pt idx="209">
                    <c:v>Komunalne usluge</c:v>
                  </c:pt>
                  <c:pt idx="210">
                    <c:v>Zakupnine i najamnine</c:v>
                  </c:pt>
                  <c:pt idx="211">
                    <c:v>Zdravstvene i veterinarske usluge</c:v>
                  </c:pt>
                  <c:pt idx="212">
                    <c:v>Intelektualne i osobne usluge</c:v>
                  </c:pt>
                  <c:pt idx="213">
                    <c:v>Računalne usluge</c:v>
                  </c:pt>
                  <c:pt idx="214">
                    <c:v>Ostale usluge</c:v>
                  </c:pt>
                  <c:pt idx="215">
                    <c:v>Naknade troškova osobama izvan radnog odnosa</c:v>
                  </c:pt>
                  <c:pt idx="216">
                    <c:v>Naknade troškova osobama izvan radnog odnosa</c:v>
                  </c:pt>
                  <c:pt idx="217">
                    <c:v>Ostali nespomenuti rashodi poslovanja</c:v>
                  </c:pt>
                  <c:pt idx="218">
                    <c:v>Naknade za rad predstavničkih i izvršnih tijela, povjerenstava i slično</c:v>
                  </c:pt>
                  <c:pt idx="219">
                    <c:v>Premije osiguranja</c:v>
                  </c:pt>
                  <c:pt idx="220">
                    <c:v>Reprezentacija</c:v>
                  </c:pt>
                  <c:pt idx="221">
                    <c:v>Članarine i norme</c:v>
                  </c:pt>
                  <c:pt idx="222">
                    <c:v>Pristojbe i naknade</c:v>
                  </c:pt>
                  <c:pt idx="223">
                    <c:v>Troškovi sudskih postupaka</c:v>
                  </c:pt>
                  <c:pt idx="224">
                    <c:v>Ostali nespomenuti rashodi poslovanja</c:v>
                  </c:pt>
                  <c:pt idx="225">
                    <c:v>Financijski rashodi</c:v>
                  </c:pt>
                  <c:pt idx="226">
                    <c:v>Ostali financijski rashodi</c:v>
                  </c:pt>
                  <c:pt idx="227">
                    <c:v>Bankarske usluge i usluge platnog prometa</c:v>
                  </c:pt>
                  <c:pt idx="228">
                    <c:v>Zatezne kamate</c:v>
                  </c:pt>
                  <c:pt idx="229">
                    <c:v>Naknade građanima i kućanstvima na temelju osiguranja i druge naknade</c:v>
                  </c:pt>
                  <c:pt idx="230">
                    <c:v>Ostale naknade građanima i kućanstvima iz proračuna</c:v>
                  </c:pt>
                  <c:pt idx="231">
                    <c:v>Naknade građanima i kućanstvima u novcu</c:v>
                  </c:pt>
                  <c:pt idx="232">
                    <c:v>Pomoći EU</c:v>
                  </c:pt>
                  <c:pt idx="233">
                    <c:v>Rashodi poslovanja</c:v>
                  </c:pt>
                  <c:pt idx="234">
                    <c:v>Materijalni rashodi</c:v>
                  </c:pt>
                  <c:pt idx="235">
                    <c:v>Naknade troškova zaposlenima</c:v>
                  </c:pt>
                  <c:pt idx="236">
                    <c:v>Službena putovanja</c:v>
                  </c:pt>
                  <c:pt idx="237">
                    <c:v>Ostale pomoći</c:v>
                  </c:pt>
                  <c:pt idx="238">
                    <c:v>Rashodi poslovanja</c:v>
                  </c:pt>
                  <c:pt idx="239">
                    <c:v>Materijalni rashodi</c:v>
                  </c:pt>
                  <c:pt idx="240">
                    <c:v>Naknade troškova osobama izvan radnog odnosa</c:v>
                  </c:pt>
                  <c:pt idx="241">
                    <c:v>Naknade troškova osobama izvan radnog odnosa</c:v>
                  </c:pt>
                  <c:pt idx="242">
                    <c:v>OTKRIVANJE I DIJAGNOSTICIRANJE ŠTETNIH ORGANIZAMA</c:v>
                  </c:pt>
                  <c:pt idx="243">
                    <c:v>Opći prihodi i primici</c:v>
                  </c:pt>
                  <c:pt idx="244">
                    <c:v>Rashodi poslovanja</c:v>
                  </c:pt>
                  <c:pt idx="245">
                    <c:v>Materijalni rashodi</c:v>
                  </c:pt>
                  <c:pt idx="246">
                    <c:v>Naknade troškova zaposlenima</c:v>
                  </c:pt>
                  <c:pt idx="247">
                    <c:v>Službena putovanja</c:v>
                  </c:pt>
                  <c:pt idx="248">
                    <c:v>Stručno usavršavanje zaposlenika</c:v>
                  </c:pt>
                  <c:pt idx="249">
                    <c:v>Rashodi za materijal i energiju</c:v>
                  </c:pt>
                  <c:pt idx="250">
                    <c:v>Energija</c:v>
                  </c:pt>
                  <c:pt idx="251">
                    <c:v>Sitni inventar i auto gume</c:v>
                  </c:pt>
                  <c:pt idx="252">
                    <c:v>Rashodi za usluge</c:v>
                  </c:pt>
                  <c:pt idx="253">
                    <c:v>Usluge telefona, pošte i prijevoza</c:v>
                  </c:pt>
                  <c:pt idx="254">
                    <c:v>Usluge tekućeg i investicijskog održavanja</c:v>
                  </c:pt>
                  <c:pt idx="255">
                    <c:v>Zakupnine i najamnine</c:v>
                  </c:pt>
                  <c:pt idx="256">
                    <c:v>Računalne usluge</c:v>
                  </c:pt>
                  <c:pt idx="257">
                    <c:v>Ostale usluge</c:v>
                  </c:pt>
                  <c:pt idx="258">
                    <c:v>Sredstva učešća za pomoći</c:v>
                  </c:pt>
                  <c:pt idx="259">
                    <c:v>Rashodi poslovanja</c:v>
                  </c:pt>
                  <c:pt idx="260">
                    <c:v>Rashodi za zaposlene</c:v>
                  </c:pt>
                  <c:pt idx="261">
                    <c:v>Plaće (Bruto)</c:v>
                  </c:pt>
                  <c:pt idx="262">
                    <c:v>Plaće za redovan rad</c:v>
                  </c:pt>
                  <c:pt idx="263">
                    <c:v>Doprinosi na plaće</c:v>
                  </c:pt>
                  <c:pt idx="264">
                    <c:v>Doprinosi za obvezno zdravstveno osiguranje</c:v>
                  </c:pt>
                  <c:pt idx="265">
                    <c:v>Materijalni rashodi</c:v>
                  </c:pt>
                  <c:pt idx="266">
                    <c:v>Naknade troškova zaposlenima</c:v>
                  </c:pt>
                  <c:pt idx="267">
                    <c:v>Naknade za prijevoz, za rad na terenu i odvojeni život</c:v>
                  </c:pt>
                  <c:pt idx="268">
                    <c:v>Rashodi za materijal i energiju</c:v>
                  </c:pt>
                  <c:pt idx="269">
                    <c:v>Uredski materijal i ostali materijalni rashodi</c:v>
                  </c:pt>
                  <c:pt idx="270">
                    <c:v>Materijal i sirovine</c:v>
                  </c:pt>
                  <c:pt idx="271">
                    <c:v>Energija</c:v>
                  </c:pt>
                  <c:pt idx="272">
                    <c:v>Sitni inventar i auto gume</c:v>
                  </c:pt>
                  <c:pt idx="273">
                    <c:v>Službena, radna i zaštitna odjeća i obuća</c:v>
                  </c:pt>
                  <c:pt idx="274">
                    <c:v>Rashodi za usluge</c:v>
                  </c:pt>
                  <c:pt idx="275">
                    <c:v>Usluge telefona, pošte i prijevoza</c:v>
                  </c:pt>
                  <c:pt idx="276">
                    <c:v>Usluge tekućeg i investicijskog održavanja</c:v>
                  </c:pt>
                  <c:pt idx="277">
                    <c:v>Zdravstvene i veterinarske usluge</c:v>
                  </c:pt>
                  <c:pt idx="278">
                    <c:v>Računalne usluge</c:v>
                  </c:pt>
                  <c:pt idx="279">
                    <c:v>Ostale usluge</c:v>
                  </c:pt>
                  <c:pt idx="280">
                    <c:v>Ostale refundacije iz sredstava EU</c:v>
                  </c:pt>
                  <c:pt idx="281">
                    <c:v>Rashodi poslovanja</c:v>
                  </c:pt>
                  <c:pt idx="282">
                    <c:v>Rashodi za zaposlene</c:v>
                  </c:pt>
                  <c:pt idx="283">
                    <c:v>Plaće (Bruto)</c:v>
                  </c:pt>
                  <c:pt idx="284">
                    <c:v>Plaće za redovan rad</c:v>
                  </c:pt>
                  <c:pt idx="285">
                    <c:v>Doprinosi na plaće</c:v>
                  </c:pt>
                  <c:pt idx="286">
                    <c:v>Doprinosi za obvezno zdravstveno osiguranje</c:v>
                  </c:pt>
                  <c:pt idx="287">
                    <c:v>Materijalni rashodi</c:v>
                  </c:pt>
                  <c:pt idx="288">
                    <c:v>Naknade troškova zaposlenima</c:v>
                  </c:pt>
                  <c:pt idx="289">
                    <c:v>Naknade za prijevoz, za rad na terenu i odvojeni život</c:v>
                  </c:pt>
                  <c:pt idx="290">
                    <c:v>Rashodi za materijal i energiju</c:v>
                  </c:pt>
                  <c:pt idx="291">
                    <c:v>Uredski materijal i ostali materijalni rashodi</c:v>
                  </c:pt>
                  <c:pt idx="292">
                    <c:v>Materijal i sirovine</c:v>
                  </c:pt>
                  <c:pt idx="293">
                    <c:v>Energija</c:v>
                  </c:pt>
                  <c:pt idx="294">
                    <c:v>Sitni inventar i auto gume</c:v>
                  </c:pt>
                  <c:pt idx="295">
                    <c:v>Službena, radna i zaštitna odjeća i obuća</c:v>
                  </c:pt>
                  <c:pt idx="296">
                    <c:v>Rashodi za usluge</c:v>
                  </c:pt>
                  <c:pt idx="297">
                    <c:v>Usluge telefona, pošte i prijevoza</c:v>
                  </c:pt>
                  <c:pt idx="298">
                    <c:v>Usluge tekućeg i investicijskog održavanja</c:v>
                  </c:pt>
                  <c:pt idx="299">
                    <c:v>Zdravstvene i veterinarske usluge</c:v>
                  </c:pt>
                  <c:pt idx="300">
                    <c:v>Računalne usluge</c:v>
                  </c:pt>
                  <c:pt idx="301">
                    <c:v>Ostale usluge</c:v>
                  </c:pt>
                  <c:pt idx="302">
                    <c:v>POKUŠALIŠTA OSIJEK</c:v>
                  </c:pt>
                  <c:pt idx="303">
                    <c:v>Vlastiti prihodi</c:v>
                  </c:pt>
                  <c:pt idx="304">
                    <c:v>Rashodi poslovanja</c:v>
                  </c:pt>
                  <c:pt idx="305">
                    <c:v>Materijalni rashodi</c:v>
                  </c:pt>
                  <c:pt idx="306">
                    <c:v>Rashodi za materijal i energiju</c:v>
                  </c:pt>
                  <c:pt idx="307">
                    <c:v>Materijal i sirovine</c:v>
                  </c:pt>
                  <c:pt idx="308">
                    <c:v>Energija</c:v>
                  </c:pt>
                  <c:pt idx="309">
                    <c:v>Materijal i dijelovi za tekuće i investicijsko održavanje</c:v>
                  </c:pt>
                  <c:pt idx="310">
                    <c:v>Sitni inventar i auto gume</c:v>
                  </c:pt>
                  <c:pt idx="311">
                    <c:v>Službena, radna i zaštitna odjeća i obuća</c:v>
                  </c:pt>
                  <c:pt idx="312">
                    <c:v>Rashodi za usluge</c:v>
                  </c:pt>
                  <c:pt idx="313">
                    <c:v>Usluge telefona, pošte i prijevoza</c:v>
                  </c:pt>
                  <c:pt idx="314">
                    <c:v>Usluge tekućeg i investicijskog održavanja</c:v>
                  </c:pt>
                  <c:pt idx="315">
                    <c:v>Zakupnine i najamnine</c:v>
                  </c:pt>
                  <c:pt idx="316">
                    <c:v>Intelektualne i osobne usluge</c:v>
                  </c:pt>
                  <c:pt idx="317">
                    <c:v>Ostale usluge</c:v>
                  </c:pt>
                  <c:pt idx="318">
                    <c:v>Ostali nespomenuti rashodi poslovanja</c:v>
                  </c:pt>
                  <c:pt idx="319">
                    <c:v>Premije osiguranja</c:v>
                  </c:pt>
                  <c:pt idx="320">
                    <c:v>Ostali nespomenuti rashodi poslovanja</c:v>
                  </c:pt>
                  <c:pt idx="321">
                    <c:v>Ostale pomoći</c:v>
                  </c:pt>
                  <c:pt idx="322">
                    <c:v>Rashodi za nabavu nefinancijske imovine</c:v>
                  </c:pt>
                  <c:pt idx="323">
                    <c:v>Rashodi za nabavu proizvedene dugotrajne imovine</c:v>
                  </c:pt>
                  <c:pt idx="324">
                    <c:v>Prijevozna sredstva</c:v>
                  </c:pt>
                  <c:pt idx="325">
                    <c:v>Prijevozna sredstva u cestovnom prometu</c:v>
                  </c:pt>
                  <c:pt idx="326">
                    <c:v>KONTROLA KVALITETE STOČARSKIH PROIZVODA</c:v>
                  </c:pt>
                  <c:pt idx="327">
                    <c:v>Opći prihodi i primici</c:v>
                  </c:pt>
                  <c:pt idx="328">
                    <c:v>Rashodi poslovanja</c:v>
                  </c:pt>
                  <c:pt idx="329">
                    <c:v>Materijalni rashodi</c:v>
                  </c:pt>
                  <c:pt idx="330">
                    <c:v>Naknade troškova zaposlenima</c:v>
                  </c:pt>
                  <c:pt idx="331">
                    <c:v>Službena putovanja</c:v>
                  </c:pt>
                  <c:pt idx="332">
                    <c:v>Stručno usavršavanje zaposlenika</c:v>
                  </c:pt>
                  <c:pt idx="333">
                    <c:v>Rashodi za materijal i energiju</c:v>
                  </c:pt>
                  <c:pt idx="334">
                    <c:v>Uredski materijal i ostali materijalni rashodi</c:v>
                  </c:pt>
                  <c:pt idx="335">
                    <c:v>Energija</c:v>
                  </c:pt>
                  <c:pt idx="336">
                    <c:v>Materijal i dijelovi za tekuće i investicijsko održavanje</c:v>
                  </c:pt>
                  <c:pt idx="337">
                    <c:v>Sitni inventar i auto gume</c:v>
                  </c:pt>
                  <c:pt idx="338">
                    <c:v>Službena, radna i zaštitna odjeća i obuća</c:v>
                  </c:pt>
                  <c:pt idx="339">
                    <c:v>Rashodi za usluge</c:v>
                  </c:pt>
                  <c:pt idx="340">
                    <c:v>Usluge telefona, pošte i prijevoza</c:v>
                  </c:pt>
                  <c:pt idx="341">
                    <c:v>Usluge tekućeg i investicijskog održavanja</c:v>
                  </c:pt>
                  <c:pt idx="342">
                    <c:v>Usluge promidžbe i informiranja</c:v>
                  </c:pt>
                  <c:pt idx="343">
                    <c:v>Komunalne usluge</c:v>
                  </c:pt>
                  <c:pt idx="344">
                    <c:v>Zakupnine i najamnine</c:v>
                  </c:pt>
                  <c:pt idx="345">
                    <c:v>Zdravstvene i veterinarske usluge</c:v>
                  </c:pt>
                  <c:pt idx="346">
                    <c:v>Intelektualne i osobne usluge</c:v>
                  </c:pt>
                  <c:pt idx="347">
                    <c:v>Računalne usluge</c:v>
                  </c:pt>
                  <c:pt idx="348">
                    <c:v>Ostale usluge</c:v>
                  </c:pt>
                  <c:pt idx="349">
                    <c:v>Ostali nespomenuti rashodi poslovanja</c:v>
                  </c:pt>
                  <c:pt idx="350">
                    <c:v>Naknade za rad predstavničkih i izvršnih tijela, povjerenstava i slično</c:v>
                  </c:pt>
                  <c:pt idx="351">
                    <c:v>Premije osiguranja</c:v>
                  </c:pt>
                  <c:pt idx="352">
                    <c:v>Reprezentacija</c:v>
                  </c:pt>
                  <c:pt idx="353">
                    <c:v>Članarine i norme</c:v>
                  </c:pt>
                  <c:pt idx="354">
                    <c:v>Pristojbe i naknade</c:v>
                  </c:pt>
                  <c:pt idx="355">
                    <c:v>Troškovi sudskih postupaka</c:v>
                  </c:pt>
                  <c:pt idx="356">
                    <c:v>Ostali nespomenuti rashodi poslovanja</c:v>
                  </c:pt>
                  <c:pt idx="357">
                    <c:v>Ostali prihodi za posebne namjene</c:v>
                  </c:pt>
                  <c:pt idx="358">
                    <c:v>Rashodi poslovanja</c:v>
                  </c:pt>
                  <c:pt idx="359">
                    <c:v>Materijalni rashodi</c:v>
                  </c:pt>
                  <c:pt idx="360">
                    <c:v>Naknade troškova zaposlenima</c:v>
                  </c:pt>
                  <c:pt idx="361">
                    <c:v>Službena putovanja</c:v>
                  </c:pt>
                  <c:pt idx="362">
                    <c:v>Stručno usavršavanje zaposlenika</c:v>
                  </c:pt>
                  <c:pt idx="363">
                    <c:v>Rashodi za materijal i energiju</c:v>
                  </c:pt>
                  <c:pt idx="364">
                    <c:v>Uredski materijal i ostali materijalni rashodi</c:v>
                  </c:pt>
                  <c:pt idx="365">
                    <c:v>Energija</c:v>
                  </c:pt>
                  <c:pt idx="366">
                    <c:v>Materijal i dijelovi za tekuće i investicijsko održavanje</c:v>
                  </c:pt>
                  <c:pt idx="367">
                    <c:v>Sitni inventar i auto gume</c:v>
                  </c:pt>
                  <c:pt idx="368">
                    <c:v>Službena, radna i zaštitna odjeća i obuća</c:v>
                  </c:pt>
                  <c:pt idx="369">
                    <c:v>Rashodi za usluge</c:v>
                  </c:pt>
                  <c:pt idx="370">
                    <c:v>Usluge telefona, pošte i prijevoza</c:v>
                  </c:pt>
                  <c:pt idx="371">
                    <c:v>Usluge tekućeg i investicijskog održavanja</c:v>
                  </c:pt>
                  <c:pt idx="372">
                    <c:v>Usluge promidžbe i informiranja</c:v>
                  </c:pt>
                  <c:pt idx="373">
                    <c:v>Komunalne usluge</c:v>
                  </c:pt>
                  <c:pt idx="374">
                    <c:v>Zakupnine i najamnine</c:v>
                  </c:pt>
                  <c:pt idx="375">
                    <c:v>Zdravstvene i veterinarske usluge</c:v>
                  </c:pt>
                  <c:pt idx="376">
                    <c:v>Intelektualne i osobne usluge</c:v>
                  </c:pt>
                  <c:pt idx="377">
                    <c:v>Računalne usluge</c:v>
                  </c:pt>
                  <c:pt idx="378">
                    <c:v>Ostale usluge</c:v>
                  </c:pt>
                  <c:pt idx="379">
                    <c:v>Naknade troškova osobama izvan radnog odnosa</c:v>
                  </c:pt>
                  <c:pt idx="380">
                    <c:v>Naknade troškova osobama izvan radnog odnosa</c:v>
                  </c:pt>
                  <c:pt idx="381">
                    <c:v>Ostali nespomenuti rashodi poslovanja</c:v>
                  </c:pt>
                  <c:pt idx="382">
                    <c:v>Naknade za rad predstavničkih i izvršnih tijela, povjerenstava i slično</c:v>
                  </c:pt>
                  <c:pt idx="383">
                    <c:v>Premije osiguranja</c:v>
                  </c:pt>
                  <c:pt idx="384">
                    <c:v>Reprezentacija</c:v>
                  </c:pt>
                  <c:pt idx="385">
                    <c:v>Članarine i norme</c:v>
                  </c:pt>
                  <c:pt idx="386">
                    <c:v>Pristojbe i naknade</c:v>
                  </c:pt>
                  <c:pt idx="387">
                    <c:v>Troškovi sudskih postupaka</c:v>
                  </c:pt>
                  <c:pt idx="388">
                    <c:v>Ostali nespomenuti rashodi poslovanja</c:v>
                  </c:pt>
                  <c:pt idx="389">
                    <c:v>Financijski rashodi</c:v>
                  </c:pt>
                  <c:pt idx="390">
                    <c:v>Ostali financijski rashodi</c:v>
                  </c:pt>
                  <c:pt idx="391">
                    <c:v>Zatezne kamate</c:v>
                  </c:pt>
                  <c:pt idx="392">
                    <c:v>Naknade građanima i kućanstvima na temelju osiguranja i druge naknade</c:v>
                  </c:pt>
                  <c:pt idx="393">
                    <c:v>Ostale naknade građanima i kućanstvima iz proračuna</c:v>
                  </c:pt>
                  <c:pt idx="394">
                    <c:v>Naknade građanima i kućanstvima u novcu</c:v>
                  </c:pt>
                  <c:pt idx="395">
                    <c:v>RAZVOJ STOČARSKE PROIZVODNJE</c:v>
                  </c:pt>
                  <c:pt idx="396">
                    <c:v>Opći prihodi i primici</c:v>
                  </c:pt>
                  <c:pt idx="397">
                    <c:v>Rashodi poslovanja</c:v>
                  </c:pt>
                  <c:pt idx="398">
                    <c:v>Materijalni rashodi</c:v>
                  </c:pt>
                  <c:pt idx="399">
                    <c:v>Naknade troškova zaposlenima</c:v>
                  </c:pt>
                  <c:pt idx="400">
                    <c:v>Službena putovanja</c:v>
                  </c:pt>
                  <c:pt idx="401">
                    <c:v>Stručno usavršavanje zaposlenika</c:v>
                  </c:pt>
                  <c:pt idx="402">
                    <c:v>Ostale naknade troškova zaposlenima</c:v>
                  </c:pt>
                  <c:pt idx="403">
                    <c:v>Rashodi za materijal i energiju</c:v>
                  </c:pt>
                  <c:pt idx="404">
                    <c:v>Uredski materijal i ostali materijalni rashodi</c:v>
                  </c:pt>
                  <c:pt idx="405">
                    <c:v>Energija</c:v>
                  </c:pt>
                  <c:pt idx="406">
                    <c:v>Materijal i dijelovi za tekuće i investicijsko održavanje</c:v>
                  </c:pt>
                  <c:pt idx="407">
                    <c:v>Sitni inventar i auto gume</c:v>
                  </c:pt>
                  <c:pt idx="408">
                    <c:v>Službena, radna i zaštitna odjeća i obuća</c:v>
                  </c:pt>
                  <c:pt idx="409">
                    <c:v>Rashodi za usluge</c:v>
                  </c:pt>
                  <c:pt idx="410">
                    <c:v>Usluge telefona, pošte i prijevoza</c:v>
                  </c:pt>
                  <c:pt idx="411">
                    <c:v>Usluge tekućeg i investicijskog održavanja</c:v>
                  </c:pt>
                  <c:pt idx="412">
                    <c:v>Usluge promidžbe i informiranja</c:v>
                  </c:pt>
                  <c:pt idx="413">
                    <c:v>Komunalne usluge</c:v>
                  </c:pt>
                  <c:pt idx="414">
                    <c:v>Zakupnine i najamnine</c:v>
                  </c:pt>
                  <c:pt idx="415">
                    <c:v>Zdravstvene i veterinarske usluge</c:v>
                  </c:pt>
                  <c:pt idx="416">
                    <c:v>Intelektualne i osobne usluge</c:v>
                  </c:pt>
                  <c:pt idx="417">
                    <c:v>Računalne usluge</c:v>
                  </c:pt>
                  <c:pt idx="418">
                    <c:v>Ostale usluge</c:v>
                  </c:pt>
                  <c:pt idx="419">
                    <c:v>Ostali nespomenuti rashodi poslovanja</c:v>
                  </c:pt>
                  <c:pt idx="420">
                    <c:v>Naknade za rad predstavničkih i izvršnih tijela, povjerenstava i slično</c:v>
                  </c:pt>
                  <c:pt idx="421">
                    <c:v>Premije osiguranja</c:v>
                  </c:pt>
                  <c:pt idx="422">
                    <c:v>Članarine i norme</c:v>
                  </c:pt>
                  <c:pt idx="423">
                    <c:v>Ostali nespomenuti rashodi poslovanja</c:v>
                  </c:pt>
                  <c:pt idx="424">
                    <c:v>Ostali prihodi za posebne namjene</c:v>
                  </c:pt>
                  <c:pt idx="425">
                    <c:v>Rashodi poslovanja</c:v>
                  </c:pt>
                  <c:pt idx="426">
                    <c:v>Materijalni rashodi</c:v>
                  </c:pt>
                  <c:pt idx="427">
                    <c:v>Naknade troškova zaposlenima</c:v>
                  </c:pt>
                  <c:pt idx="428">
                    <c:v>Službena putovanja</c:v>
                  </c:pt>
                  <c:pt idx="429">
                    <c:v>Stručno usavršavanje zaposlenika</c:v>
                  </c:pt>
                  <c:pt idx="430">
                    <c:v>Ostale naknade troškova zaposlenima</c:v>
                  </c:pt>
                  <c:pt idx="431">
                    <c:v>Rashodi za materijal i energiju</c:v>
                  </c:pt>
                  <c:pt idx="432">
                    <c:v>Uredski materijal i ostali materijalni rashodi</c:v>
                  </c:pt>
                  <c:pt idx="433">
                    <c:v>Energija</c:v>
                  </c:pt>
                  <c:pt idx="434">
                    <c:v>Materijal i dijelovi za tekuće i investicijsko održavanje</c:v>
                  </c:pt>
                  <c:pt idx="435">
                    <c:v>Sitni inventar i auto gume</c:v>
                  </c:pt>
                  <c:pt idx="436">
                    <c:v>Službena, radna i zaštitna odjeća i obuća</c:v>
                  </c:pt>
                  <c:pt idx="437">
                    <c:v>Rashodi za usluge</c:v>
                  </c:pt>
                  <c:pt idx="438">
                    <c:v>Usluge telefona, pošte i prijevoza</c:v>
                  </c:pt>
                  <c:pt idx="439">
                    <c:v>Usluge tekućeg i investicijskog održavanja</c:v>
                  </c:pt>
                  <c:pt idx="440">
                    <c:v>Usluge promidžbe i informiranja</c:v>
                  </c:pt>
                  <c:pt idx="441">
                    <c:v>Komunalne usluge</c:v>
                  </c:pt>
                  <c:pt idx="442">
                    <c:v>Zakupnine i najamnine</c:v>
                  </c:pt>
                  <c:pt idx="443">
                    <c:v>Zdravstvene i veterinarske usluge</c:v>
                  </c:pt>
                  <c:pt idx="444">
                    <c:v>Intelektualne i osobne usluge</c:v>
                  </c:pt>
                  <c:pt idx="445">
                    <c:v>Računalne usluge</c:v>
                  </c:pt>
                  <c:pt idx="446">
                    <c:v>Ostale usluge</c:v>
                  </c:pt>
                  <c:pt idx="447">
                    <c:v>Naknade troškova osobama izvan radnog odnosa</c:v>
                  </c:pt>
                  <c:pt idx="448">
                    <c:v>Naknade troškova osobama izvan radnog odnosa</c:v>
                  </c:pt>
                  <c:pt idx="449">
                    <c:v>Ostali nespomenuti rashodi poslovanja</c:v>
                  </c:pt>
                  <c:pt idx="450">
                    <c:v>Naknade za rad predstavničkih i izvršnih tijela, povjerenstava i slično</c:v>
                  </c:pt>
                  <c:pt idx="451">
                    <c:v>Premije osiguranja</c:v>
                  </c:pt>
                  <c:pt idx="452">
                    <c:v>Reprezentacija</c:v>
                  </c:pt>
                  <c:pt idx="453">
                    <c:v>Članarine i norme</c:v>
                  </c:pt>
                  <c:pt idx="454">
                    <c:v>Pristojbe i naknade</c:v>
                  </c:pt>
                  <c:pt idx="455">
                    <c:v>Ostali nespomenuti rashodi poslovanja</c:v>
                  </c:pt>
                  <c:pt idx="456">
                    <c:v>Financijski rashodi</c:v>
                  </c:pt>
                  <c:pt idx="457">
                    <c:v>Ostali financijski rashodi</c:v>
                  </c:pt>
                  <c:pt idx="458">
                    <c:v>Zatezne kamate</c:v>
                  </c:pt>
                  <c:pt idx="459">
                    <c:v>MONITORING TLA</c:v>
                  </c:pt>
                  <c:pt idx="460">
                    <c:v>Opći prihodi i primici</c:v>
                  </c:pt>
                  <c:pt idx="461">
                    <c:v>Rashodi poslovanja</c:v>
                  </c:pt>
                  <c:pt idx="462">
                    <c:v>Materijalni rashodi</c:v>
                  </c:pt>
                  <c:pt idx="463">
                    <c:v>Rashodi za usluge</c:v>
                  </c:pt>
                  <c:pt idx="464">
                    <c:v>Računalne usluge</c:v>
                  </c:pt>
                  <c:pt idx="465">
                    <c:v>PROMOCIJA HRVATSKIH POLJOPRIVREDNIH PROIZVODA</c:v>
                  </c:pt>
                  <c:pt idx="466">
                    <c:v>Opći prihodi i primici</c:v>
                  </c:pt>
                  <c:pt idx="467">
                    <c:v>Rashodi poslovanja</c:v>
                  </c:pt>
                  <c:pt idx="468">
                    <c:v>Materijalni rashodi</c:v>
                  </c:pt>
                  <c:pt idx="469">
                    <c:v>Rashodi za usluge</c:v>
                  </c:pt>
                  <c:pt idx="470">
                    <c:v>Usluge promidžbe i informiranja</c:v>
                  </c:pt>
                  <c:pt idx="471">
                    <c:v>Zakupnine i najamnine</c:v>
                  </c:pt>
                  <c:pt idx="472">
                    <c:v>Intelektualne i osobne usluge</c:v>
                  </c:pt>
                  <c:pt idx="473">
                    <c:v>Ostale usluge</c:v>
                  </c:pt>
                  <c:pt idx="474">
                    <c:v>KONTROLA IZRAVNIH PLAĆANJA</c:v>
                  </c:pt>
                  <c:pt idx="475">
                    <c:v>Opći prihodi i primici</c:v>
                  </c:pt>
                  <c:pt idx="476">
                    <c:v>Rashodi poslovanja</c:v>
                  </c:pt>
                  <c:pt idx="477">
                    <c:v>Materijalni rashodi</c:v>
                  </c:pt>
                  <c:pt idx="478">
                    <c:v>Naknade troškova zaposlenima</c:v>
                  </c:pt>
                  <c:pt idx="479">
                    <c:v>Službena putovanja</c:v>
                  </c:pt>
                  <c:pt idx="480">
                    <c:v>Ostale naknade troškova zaposlenima</c:v>
                  </c:pt>
                  <c:pt idx="481">
                    <c:v>NEOBVEZNI SUSTAV OZNAČAVANJA POLJOPRIVREDNO-PREHRAMBENIH PROIZVODA</c:v>
                  </c:pt>
                  <c:pt idx="482">
                    <c:v>Opći prihodi i primici</c:v>
                  </c:pt>
                  <c:pt idx="483">
                    <c:v>Rashodi poslovanja</c:v>
                  </c:pt>
                  <c:pt idx="484">
                    <c:v>Materijalni rashodi</c:v>
                  </c:pt>
                  <c:pt idx="485">
                    <c:v>Rashodi za usluge</c:v>
                  </c:pt>
                  <c:pt idx="486">
                    <c:v>Usluge promidžbe i informiranja</c:v>
                  </c:pt>
                  <c:pt idx="487">
                    <c:v>Intelektualne i osobne usluge</c:v>
                  </c:pt>
                  <c:pt idx="488">
                    <c:v>Ostale usluge</c:v>
                  </c:pt>
                  <c:pt idx="489">
                    <c:v>PROGRAM TRAJNOG PRAĆENJA STANJA (MONITORING) POLJOPRIVREDNOG ZEMLJIŠTA - NPOO</c:v>
                  </c:pt>
                  <c:pt idx="490">
                    <c:v>Mehanizam za oporavak i otpornost</c:v>
                  </c:pt>
                  <c:pt idx="491">
                    <c:v>Rashodi poslovanja</c:v>
                  </c:pt>
                  <c:pt idx="492">
                    <c:v>Rashodi za zaposlene</c:v>
                  </c:pt>
                  <c:pt idx="493">
                    <c:v>Plaće (Bruto)</c:v>
                  </c:pt>
                  <c:pt idx="494">
                    <c:v>Plaće za redovan rad</c:v>
                  </c:pt>
                  <c:pt idx="495">
                    <c:v>Ostali rashodi za zaposlene</c:v>
                  </c:pt>
                  <c:pt idx="496">
                    <c:v>Ostali rashodi za zaposlene</c:v>
                  </c:pt>
                  <c:pt idx="497">
                    <c:v>Doprinosi na plaće</c:v>
                  </c:pt>
                  <c:pt idx="498">
                    <c:v>Doprinosi za obvezno zdravstveno osiguranje</c:v>
                  </c:pt>
                  <c:pt idx="499">
                    <c:v>Materijalni rashodi</c:v>
                  </c:pt>
                  <c:pt idx="500">
                    <c:v>Naknade troškova zaposlenima</c:v>
                  </c:pt>
                  <c:pt idx="501">
                    <c:v>Službena putovanja</c:v>
                  </c:pt>
                  <c:pt idx="502">
                    <c:v>Naknade za prijevoz, za rad na terenu i odvojeni život</c:v>
                  </c:pt>
                  <c:pt idx="503">
                    <c:v>Rashodi za materijal i energiju</c:v>
                  </c:pt>
                  <c:pt idx="504">
                    <c:v>Uredski materijal i ostali materijalni rashodi</c:v>
                  </c:pt>
                  <c:pt idx="505">
                    <c:v>Energija</c:v>
                  </c:pt>
                  <c:pt idx="506">
                    <c:v>Materijal i dijelovi za tekuće i investicijsko održavanje</c:v>
                  </c:pt>
                  <c:pt idx="507">
                    <c:v>Sitni inventar i auto gume</c:v>
                  </c:pt>
                  <c:pt idx="508">
                    <c:v>Službena, radna i zaštitna odjeća i obuća</c:v>
                  </c:pt>
                  <c:pt idx="509">
                    <c:v>Rashodi za usluge</c:v>
                  </c:pt>
                  <c:pt idx="510">
                    <c:v>Usluge tekućeg i investicijskog održavanja</c:v>
                  </c:pt>
                  <c:pt idx="511">
                    <c:v>Zdravstvene i veterinarske usluge</c:v>
                  </c:pt>
                  <c:pt idx="512">
                    <c:v>Intelektualne i osobne usluge</c:v>
                  </c:pt>
                  <c:pt idx="513">
                    <c:v>Ostale usluge</c:v>
                  </c:pt>
                  <c:pt idx="514">
                    <c:v>Ostali nespomenuti rashodi poslovanja</c:v>
                  </c:pt>
                  <c:pt idx="515">
                    <c:v>Premije osiguranja</c:v>
                  </c:pt>
                  <c:pt idx="516">
                    <c:v>OPREMANJE USTROJSTVENIH JEDINICA HRVATSKE AGENCIJE ZA POLJOPRIVREDU I HRANU</c:v>
                  </c:pt>
                  <c:pt idx="517">
                    <c:v>Opći prihodi i primici</c:v>
                  </c:pt>
                  <c:pt idx="518">
                    <c:v>Rashodi za nabavu nefinancijske imovine</c:v>
                  </c:pt>
                  <c:pt idx="519">
                    <c:v>Rashodi za nabavu neproizvedene dugotrajne imovine</c:v>
                  </c:pt>
                  <c:pt idx="520">
                    <c:v>Nematerijalna imovina</c:v>
                  </c:pt>
                  <c:pt idx="521">
                    <c:v>Ostala prava</c:v>
                  </c:pt>
                  <c:pt idx="522">
                    <c:v>Rashodi za nabavu proizvedene dugotrajne imovine</c:v>
                  </c:pt>
                  <c:pt idx="523">
                    <c:v>Postrojenja i oprema</c:v>
                  </c:pt>
                  <c:pt idx="524">
                    <c:v>Uredska oprema i namještaj</c:v>
                  </c:pt>
                  <c:pt idx="525">
                    <c:v>Oprema za održavanje i zaštitu</c:v>
                  </c:pt>
                  <c:pt idx="526">
                    <c:v>Medicinska i laboratorijska oprema</c:v>
                  </c:pt>
                  <c:pt idx="527">
                    <c:v>Uređaji, strojevi i oprema za ostale namjene</c:v>
                  </c:pt>
                  <c:pt idx="528">
                    <c:v>Prijevozna sredstva</c:v>
                  </c:pt>
                  <c:pt idx="529">
                    <c:v>Prijevozna sredstva u cestovnom prometu</c:v>
                  </c:pt>
                  <c:pt idx="530">
                    <c:v>Vlastiti prihodi</c:v>
                  </c:pt>
                  <c:pt idx="531">
                    <c:v>Rashodi za nabavu nefinancijske imovine</c:v>
                  </c:pt>
                  <c:pt idx="532">
                    <c:v>Rashodi za nabavu proizvedene dugotrajne imovine</c:v>
                  </c:pt>
                  <c:pt idx="533">
                    <c:v>Postrojenja i oprema</c:v>
                  </c:pt>
                  <c:pt idx="534">
                    <c:v>Uredska oprema i namještaj</c:v>
                  </c:pt>
                  <c:pt idx="535">
                    <c:v>Komunikacijska oprema</c:v>
                  </c:pt>
                  <c:pt idx="536">
                    <c:v>Oprema za održavanje i zaštitu</c:v>
                  </c:pt>
                  <c:pt idx="537">
                    <c:v>Medicinska i laboratorijska oprema</c:v>
                  </c:pt>
                  <c:pt idx="538">
                    <c:v>Instrumenti, uređaji i strojevi</c:v>
                  </c:pt>
                  <c:pt idx="539">
                    <c:v>Prijevozna sredstva</c:v>
                  </c:pt>
                  <c:pt idx="540">
                    <c:v>Prijevozna sredstva u cestovnom prometu</c:v>
                  </c:pt>
                  <c:pt idx="541">
                    <c:v>Rashodi za dodatna ulaganja na nefinancijskoj imovini</c:v>
                  </c:pt>
                  <c:pt idx="542">
                    <c:v>Dodatna ulaganja na građevinskim objektima</c:v>
                  </c:pt>
                  <c:pt idx="543">
                    <c:v>Dodatna ulaganja na građevinskim objektima</c:v>
                  </c:pt>
                  <c:pt idx="544">
                    <c:v>Ostali prihodi za posebne namjene</c:v>
                  </c:pt>
                  <c:pt idx="545">
                    <c:v>Rashodi za nabavu nefinancijske imovine</c:v>
                  </c:pt>
                  <c:pt idx="546">
                    <c:v>Rashodi za nabavu neproizvedene dugotrajne imovine</c:v>
                  </c:pt>
                  <c:pt idx="547">
                    <c:v>Nematerijalna imovina</c:v>
                  </c:pt>
                  <c:pt idx="548">
                    <c:v>Ostala prava</c:v>
                  </c:pt>
                  <c:pt idx="549">
                    <c:v>Rashodi za nabavu proizvedene dugotrajne imovine</c:v>
                  </c:pt>
                  <c:pt idx="550">
                    <c:v>Postrojenja i oprema</c:v>
                  </c:pt>
                  <c:pt idx="551">
                    <c:v>Uredska oprema i namještaj</c:v>
                  </c:pt>
                  <c:pt idx="552">
                    <c:v>Komunikacijska oprema</c:v>
                  </c:pt>
                  <c:pt idx="553">
                    <c:v>Oprema za održavanje i zaštitu</c:v>
                  </c:pt>
                  <c:pt idx="554">
                    <c:v>Medicinska i laboratorijska oprema</c:v>
                  </c:pt>
                  <c:pt idx="555">
                    <c:v>Instrumenti, uređaji i strojevi</c:v>
                  </c:pt>
                  <c:pt idx="556">
                    <c:v>Prijevozna sredstva</c:v>
                  </c:pt>
                  <c:pt idx="557">
                    <c:v>Prijevozna sredstva u cestovnom prometu</c:v>
                  </c:pt>
                  <c:pt idx="558">
                    <c:v>INFORMATIZACIJA</c:v>
                  </c:pt>
                  <c:pt idx="559">
                    <c:v>Opći prihodi i primici</c:v>
                  </c:pt>
                  <c:pt idx="560">
                    <c:v>Rashodi za nabavu nefinancijske imovine</c:v>
                  </c:pt>
                  <c:pt idx="561">
                    <c:v>Rashodi za nabavu neproizvedene dugotrajne imovine</c:v>
                  </c:pt>
                  <c:pt idx="562">
                    <c:v>Nematerijalna imovina</c:v>
                  </c:pt>
                  <c:pt idx="563">
                    <c:v>Licence</c:v>
                  </c:pt>
                  <c:pt idx="564">
                    <c:v>Ostala prava</c:v>
                  </c:pt>
                  <c:pt idx="565">
                    <c:v>Rashodi za nabavu proizvedene dugotrajne imovine</c:v>
                  </c:pt>
                  <c:pt idx="566">
                    <c:v>Postrojenja i oprema</c:v>
                  </c:pt>
                  <c:pt idx="567">
                    <c:v>Uredska oprema i namještaj</c:v>
                  </c:pt>
                  <c:pt idx="568">
                    <c:v>Nematerijalna proizvedena imovina</c:v>
                  </c:pt>
                  <c:pt idx="569">
                    <c:v>Ulaganja u računalne programe</c:v>
                  </c:pt>
                  <c:pt idx="570">
                    <c:v>Vlastiti prihodi</c:v>
                  </c:pt>
                  <c:pt idx="571">
                    <c:v>Rashodi za nabavu nefinancijske imovine</c:v>
                  </c:pt>
                  <c:pt idx="572">
                    <c:v>Rashodi za nabavu proizvedene dugotrajne imovine</c:v>
                  </c:pt>
                  <c:pt idx="573">
                    <c:v>Postrojenja i oprema</c:v>
                  </c:pt>
                  <c:pt idx="574">
                    <c:v>Uredska oprema i namještaj</c:v>
                  </c:pt>
                  <c:pt idx="575">
                    <c:v>Ostali prihodi za posebne namjene</c:v>
                  </c:pt>
                  <c:pt idx="576">
                    <c:v>Rashodi za nabavu nefinancijske imovine</c:v>
                  </c:pt>
                  <c:pt idx="577">
                    <c:v>Rashodi za nabavu proizvedene dugotrajne imovine</c:v>
                  </c:pt>
                  <c:pt idx="578">
                    <c:v>Postrojenja i oprema</c:v>
                  </c:pt>
                  <c:pt idx="579">
                    <c:v>Uredska oprema i namještaj</c:v>
                  </c:pt>
                  <c:pt idx="580">
                    <c:v>Nematerijalna proizvedena imovina</c:v>
                  </c:pt>
                  <c:pt idx="581">
                    <c:v>Ulaganja u računalne programe</c:v>
                  </c:pt>
                  <c:pt idx="582">
                    <c:v>SIT TEHNIKA ZAŠTITE BILJA</c:v>
                  </c:pt>
                  <c:pt idx="583">
                    <c:v>Opći prihodi i primici</c:v>
                  </c:pt>
                  <c:pt idx="584">
                    <c:v>Rashodi poslovanja</c:v>
                  </c:pt>
                  <c:pt idx="585">
                    <c:v>Materijalni rashodi</c:v>
                  </c:pt>
                  <c:pt idx="586">
                    <c:v>Rashodi za materijal i energiju</c:v>
                  </c:pt>
                  <c:pt idx="587">
                    <c:v>Uredski materijal i ostali materijalni rashodi</c:v>
                  </c:pt>
                  <c:pt idx="588">
                    <c:v>Materijal i sirovine</c:v>
                  </c:pt>
                  <c:pt idx="589">
                    <c:v>Rashodi za usluge</c:v>
                  </c:pt>
                  <c:pt idx="590">
                    <c:v>Usluge telefona, pošte i prijevoza</c:v>
                  </c:pt>
                  <c:pt idx="591">
                    <c:v>Usluge tekućeg i investicijskog održavanja</c:v>
                  </c:pt>
                  <c:pt idx="592">
                    <c:v>Zakupnine i najamnine</c:v>
                  </c:pt>
                  <c:pt idx="593">
                    <c:v>Intelektualne i osobne usluge</c:v>
                  </c:pt>
                  <c:pt idx="594">
                    <c:v>Ostale usluge</c:v>
                  </c:pt>
                  <c:pt idx="595">
                    <c:v>Rashodi za nabavu nefinancijske imovine</c:v>
                  </c:pt>
                  <c:pt idx="596">
                    <c:v>Rashodi za nabavu proizvedene dugotrajne imovine</c:v>
                  </c:pt>
                  <c:pt idx="597">
                    <c:v>Postrojenja i oprema</c:v>
                  </c:pt>
                  <c:pt idx="598">
                    <c:v>Instrumenti, uređaji i strojevi</c:v>
                  </c:pt>
                  <c:pt idx="599">
                    <c:v>POKUŠALIŠTA ZAVODA ZA VOĆARSTVO</c:v>
                  </c:pt>
                  <c:pt idx="600">
                    <c:v>Vlastiti prihodi</c:v>
                  </c:pt>
                  <c:pt idx="601">
                    <c:v>Rashodi poslovanja</c:v>
                  </c:pt>
                  <c:pt idx="602">
                    <c:v>Materijalni rashodi</c:v>
                  </c:pt>
                  <c:pt idx="603">
                    <c:v>Naknade troškova zaposlenima</c:v>
                  </c:pt>
                  <c:pt idx="604">
                    <c:v>Službena putovanja</c:v>
                  </c:pt>
                  <c:pt idx="605">
                    <c:v>Stručno usavršavanje zaposlenika</c:v>
                  </c:pt>
                  <c:pt idx="606">
                    <c:v>Rashodi za materijal i energiju</c:v>
                  </c:pt>
                  <c:pt idx="607">
                    <c:v>Uredski materijal i ostali materijalni rashodi</c:v>
                  </c:pt>
                  <c:pt idx="608">
                    <c:v>Materijal i sirovine</c:v>
                  </c:pt>
                  <c:pt idx="609">
                    <c:v>Energija</c:v>
                  </c:pt>
                  <c:pt idx="610">
                    <c:v>Materijal i dijelovi za tekuće i investicijsko održavanje</c:v>
                  </c:pt>
                  <c:pt idx="611">
                    <c:v>Sitni inventar i auto gume</c:v>
                  </c:pt>
                  <c:pt idx="612">
                    <c:v>Službena, radna i zaštitna odjeća i obuća</c:v>
                  </c:pt>
                  <c:pt idx="613">
                    <c:v>Rashodi za usluge</c:v>
                  </c:pt>
                  <c:pt idx="614">
                    <c:v>Usluge telefona, pošte i prijevoza</c:v>
                  </c:pt>
                  <c:pt idx="615">
                    <c:v>Usluge tekućeg i investicijskog održavanja</c:v>
                  </c:pt>
                  <c:pt idx="616">
                    <c:v>Komunalne usluge</c:v>
                  </c:pt>
                  <c:pt idx="617">
                    <c:v>Intelektualne i osobne usluge</c:v>
                  </c:pt>
                  <c:pt idx="618">
                    <c:v>Ostale usluge</c:v>
                  </c:pt>
                  <c:pt idx="619">
                    <c:v>Ostali nespomenuti rashodi poslovanja</c:v>
                  </c:pt>
                  <c:pt idx="620">
                    <c:v>Reprezentacija</c:v>
                  </c:pt>
                  <c:pt idx="621">
                    <c:v>Članarine i norme</c:v>
                  </c:pt>
                  <c:pt idx="622">
                    <c:v>Ostali nespomenuti rashodi poslovanja</c:v>
                  </c:pt>
                  <c:pt idx="623">
                    <c:v>Financijski rashodi</c:v>
                  </c:pt>
                  <c:pt idx="624">
                    <c:v>Ostali financijski rashodi</c:v>
                  </c:pt>
                  <c:pt idx="625">
                    <c:v>Zatezne kamate</c:v>
                  </c:pt>
                  <c:pt idx="626">
                    <c:v>Ostale pomoći</c:v>
                  </c:pt>
                  <c:pt idx="627">
                    <c:v>Rashodi poslovanja</c:v>
                  </c:pt>
                  <c:pt idx="628">
                    <c:v>Materijalni rashodi</c:v>
                  </c:pt>
                  <c:pt idx="629">
                    <c:v>Ostali nespomenuti rashodi poslovanja</c:v>
                  </c:pt>
                  <c:pt idx="630">
                    <c:v>Premije osiguranja</c:v>
                  </c:pt>
                  <c:pt idx="631">
                    <c:v>BILJNI GENETSKI IZVORI</c:v>
                  </c:pt>
                  <c:pt idx="632">
                    <c:v>Opći prihodi i primici</c:v>
                  </c:pt>
                  <c:pt idx="633">
                    <c:v>Rashodi poslovanja</c:v>
                  </c:pt>
                  <c:pt idx="634">
                    <c:v>Materijalni rashodi</c:v>
                  </c:pt>
                  <c:pt idx="635">
                    <c:v>Rashodi za materijal i energiju</c:v>
                  </c:pt>
                  <c:pt idx="636">
                    <c:v>Uredski materijal i ostali materijalni rashodi</c:v>
                  </c:pt>
                  <c:pt idx="637">
                    <c:v>Materijal i sirovine</c:v>
                  </c:pt>
                  <c:pt idx="638">
                    <c:v>Energija</c:v>
                  </c:pt>
                  <c:pt idx="639">
                    <c:v>Ostale pomoći</c:v>
                  </c:pt>
                  <c:pt idx="640">
                    <c:v>Rashodi poslovanja</c:v>
                  </c:pt>
                  <c:pt idx="641">
                    <c:v>Materijalni rashodi</c:v>
                  </c:pt>
                  <c:pt idx="642">
                    <c:v>Naknade troškova zaposlenima</c:v>
                  </c:pt>
                  <c:pt idx="643">
                    <c:v>Službena putovanja</c:v>
                  </c:pt>
                  <c:pt idx="644">
                    <c:v>Stručno usavršavanje zaposlenika</c:v>
                  </c:pt>
                  <c:pt idx="645">
                    <c:v>Rashodi za materijal i energiju</c:v>
                  </c:pt>
                  <c:pt idx="646">
                    <c:v>Uredski materijal i ostali materijalni rashodi</c:v>
                  </c:pt>
                  <c:pt idx="647">
                    <c:v>Materijal i sirovine</c:v>
                  </c:pt>
                  <c:pt idx="648">
                    <c:v>Sitni inventar i auto gume</c:v>
                  </c:pt>
                  <c:pt idx="649">
                    <c:v>Rashodi za usluge</c:v>
                  </c:pt>
                  <c:pt idx="650">
                    <c:v>Usluge tekućeg i investicijskog održavanja</c:v>
                  </c:pt>
                  <c:pt idx="651">
                    <c:v>Intelektualne i osobne usluge</c:v>
                  </c:pt>
                  <c:pt idx="652">
                    <c:v>Računalne usluge</c:v>
                  </c:pt>
                  <c:pt idx="653">
                    <c:v>Ostale usluge</c:v>
                  </c:pt>
                  <c:pt idx="654">
                    <c:v>Rashodi za nabavu nefinancijske imovine</c:v>
                  </c:pt>
                  <c:pt idx="655">
                    <c:v>Rashodi za nabavu proizvedene dugotrajne imovine</c:v>
                  </c:pt>
                  <c:pt idx="656">
                    <c:v>Postrojenja i oprema</c:v>
                  </c:pt>
                  <c:pt idx="657">
                    <c:v>Uredska oprema i namještaj</c:v>
                  </c:pt>
                  <c:pt idx="658">
                    <c:v>Medicinska i laboratorijska oprema</c:v>
                  </c:pt>
                  <c:pt idx="659">
                    <c:v>Instrumenti, uređaji i strojevi</c:v>
                  </c:pt>
                  <c:pt idx="660">
                    <c:v>Uređaji, strojevi i oprema za ostale namjene</c:v>
                  </c:pt>
                  <c:pt idx="661">
                    <c:v>Prijevozna sredstva</c:v>
                  </c:pt>
                  <c:pt idx="662">
                    <c:v>Prijevozna sredstva u cestovnom prometu</c:v>
                  </c:pt>
                  <c:pt idx="663">
                    <c:v>ISTRAŽIVANJE I RAZVOJ U SEKTORU VOĆA I POVRĆA</c:v>
                  </c:pt>
                  <c:pt idx="664">
                    <c:v>Opći prihodi i primici</c:v>
                  </c:pt>
                  <c:pt idx="665">
                    <c:v>Rashodi poslovanja</c:v>
                  </c:pt>
                  <c:pt idx="666">
                    <c:v>Rashodi za zaposlene</c:v>
                  </c:pt>
                  <c:pt idx="667">
                    <c:v>Plaće (Bruto)</c:v>
                  </c:pt>
                  <c:pt idx="668">
                    <c:v>Plaće za redovan rad</c:v>
                  </c:pt>
                  <c:pt idx="669">
                    <c:v>Doprinosi na plaće</c:v>
                  </c:pt>
                  <c:pt idx="670">
                    <c:v>Doprinosi za obvezno zdravstveno osiguranje</c:v>
                  </c:pt>
                  <c:pt idx="671">
                    <c:v>Materijalni rashodi</c:v>
                  </c:pt>
                  <c:pt idx="672">
                    <c:v>Naknade troškova zaposlenima</c:v>
                  </c:pt>
                  <c:pt idx="673">
                    <c:v>Službena putovanja</c:v>
                  </c:pt>
                  <c:pt idx="674">
                    <c:v>Stručno usavršavanje zaposlenika</c:v>
                  </c:pt>
                  <c:pt idx="675">
                    <c:v>Rashodi za materijal i energiju</c:v>
                  </c:pt>
                  <c:pt idx="676">
                    <c:v>Uredski materijal i ostali materijalni rashodi</c:v>
                  </c:pt>
                  <c:pt idx="677">
                    <c:v>Materijal i sirovine</c:v>
                  </c:pt>
                  <c:pt idx="678">
                    <c:v>Energija</c:v>
                  </c:pt>
                  <c:pt idx="679">
                    <c:v>Materijal i dijelovi za tekuće i investicijsko održavanje</c:v>
                  </c:pt>
                  <c:pt idx="680">
                    <c:v>Sitni inventar i auto gume</c:v>
                  </c:pt>
                  <c:pt idx="681">
                    <c:v>Službena, radna i zaštitna odjeća i obuća</c:v>
                  </c:pt>
                  <c:pt idx="682">
                    <c:v>Rashodi za usluge</c:v>
                  </c:pt>
                  <c:pt idx="683">
                    <c:v>Usluge telefona, pošte i prijevoza</c:v>
                  </c:pt>
                  <c:pt idx="684">
                    <c:v>Usluge tekućeg i investicijskog održavanja</c:v>
                  </c:pt>
                  <c:pt idx="685">
                    <c:v>Komunalne usluge</c:v>
                  </c:pt>
                  <c:pt idx="686">
                    <c:v>Zakupnine i najamnine</c:v>
                  </c:pt>
                  <c:pt idx="687">
                    <c:v>Intelektualne i osobne usluge</c:v>
                  </c:pt>
                  <c:pt idx="688">
                    <c:v>Računalne usluge</c:v>
                  </c:pt>
                  <c:pt idx="689">
                    <c:v>Ostale usluge</c:v>
                  </c:pt>
                  <c:pt idx="690">
                    <c:v>Ostali nespomenuti rashodi poslovanja</c:v>
                  </c:pt>
                  <c:pt idx="691">
                    <c:v>Premije osiguranja</c:v>
                  </c:pt>
                  <c:pt idx="692">
                    <c:v>Rashodi za nabavu nefinancijske imovine</c:v>
                  </c:pt>
                  <c:pt idx="693">
                    <c:v>Rashodi za nabavu proizvedene dugotrajne imovine</c:v>
                  </c:pt>
                  <c:pt idx="694">
                    <c:v>Građevinski objekti</c:v>
                  </c:pt>
                  <c:pt idx="695">
                    <c:v>Ostali građevinski objekti</c:v>
                  </c:pt>
                  <c:pt idx="696">
                    <c:v>IDRISK EFSA GRANT (PORTUGAL)</c:v>
                  </c:pt>
                  <c:pt idx="697">
                    <c:v>Pomoći EU</c:v>
                  </c:pt>
                  <c:pt idx="698">
                    <c:v>Rashodi poslovanja</c:v>
                  </c:pt>
                  <c:pt idx="699">
                    <c:v>Materijalni rashodi</c:v>
                  </c:pt>
                  <c:pt idx="700">
                    <c:v>Naknade troškova zaposlenima</c:v>
                  </c:pt>
                  <c:pt idx="701">
                    <c:v>Službena putovanja</c:v>
                  </c:pt>
                  <c:pt idx="702">
                    <c:v>Rashodi za materijal i energiju</c:v>
                  </c:pt>
                  <c:pt idx="703">
                    <c:v>Uredski materijal i ostali materijalni rashodi</c:v>
                  </c:pt>
                  <c:pt idx="704">
                    <c:v>Rashodi za usluge</c:v>
                  </c:pt>
                  <c:pt idx="705">
                    <c:v>Zakupnine i najamnine</c:v>
                  </c:pt>
                  <c:pt idx="706">
                    <c:v>Intelektualne i osobne usluge</c:v>
                  </c:pt>
                  <c:pt idx="707">
                    <c:v>Ostale usluge</c:v>
                  </c:pt>
                  <c:pt idx="708">
                    <c:v>Ostali nespomenuti rashodi poslovanja</c:v>
                  </c:pt>
                  <c:pt idx="709">
                    <c:v>Reprezentacija</c:v>
                  </c:pt>
                  <c:pt idx="710">
                    <c:v>Rashodi za nabavu nefinancijske imovine</c:v>
                  </c:pt>
                  <c:pt idx="711">
                    <c:v>Rashodi za nabavu proizvedene dugotrajne imovine</c:v>
                  </c:pt>
                  <c:pt idx="712">
                    <c:v>Postrojenja i oprema</c:v>
                  </c:pt>
                  <c:pt idx="713">
                    <c:v>Uredska oprema i namještaj</c:v>
                  </c:pt>
                  <c:pt idx="714">
                    <c:v>KONTAKTNA TOČKA EUROPSKE AGENCIJE ZA SIGURNOST HRANE</c:v>
                  </c:pt>
                  <c:pt idx="715">
                    <c:v>Pomoći EU</c:v>
                  </c:pt>
                  <c:pt idx="716">
                    <c:v>Rashodi poslovanja</c:v>
                  </c:pt>
                  <c:pt idx="717">
                    <c:v>Rashodi za zaposlene</c:v>
                  </c:pt>
                  <c:pt idx="718">
                    <c:v>Plaće (Bruto)</c:v>
                  </c:pt>
                  <c:pt idx="719">
                    <c:v>Plaće za redovan rad</c:v>
                  </c:pt>
                  <c:pt idx="720">
                    <c:v>Ostali rashodi za zaposlene</c:v>
                  </c:pt>
                  <c:pt idx="721">
                    <c:v>Ostali rashodi za zaposlene</c:v>
                  </c:pt>
                  <c:pt idx="722">
                    <c:v>Doprinosi na plaće</c:v>
                  </c:pt>
                  <c:pt idx="723">
                    <c:v>Doprinosi za obvezno zdravstveno osiguranje</c:v>
                  </c:pt>
                  <c:pt idx="724">
                    <c:v>Materijalni rashodi</c:v>
                  </c:pt>
                  <c:pt idx="725">
                    <c:v>Naknade troškova zaposlenima</c:v>
                  </c:pt>
                  <c:pt idx="726">
                    <c:v>Službena putovanja</c:v>
                  </c:pt>
                  <c:pt idx="727">
                    <c:v>Naknade za prijevoz, za rad na terenu i odvojeni život</c:v>
                  </c:pt>
                  <c:pt idx="728">
                    <c:v>Stručno usavršavanje zaposlenika</c:v>
                  </c:pt>
                  <c:pt idx="729">
                    <c:v>Rashodi za materijal i energiju</c:v>
                  </c:pt>
                  <c:pt idx="730">
                    <c:v>Uredski materijal i ostali materijalni rashodi</c:v>
                  </c:pt>
                  <c:pt idx="731">
                    <c:v>Sitni inventar i auto gume</c:v>
                  </c:pt>
                  <c:pt idx="732">
                    <c:v>Rashodi za usluge</c:v>
                  </c:pt>
                  <c:pt idx="733">
                    <c:v>Usluge telefona, pošte i prijevoza</c:v>
                  </c:pt>
                  <c:pt idx="734">
                    <c:v>Usluge tekućeg i investicijskog održavanja</c:v>
                  </c:pt>
                  <c:pt idx="735">
                    <c:v>Usluge promidžbe i informiranja</c:v>
                  </c:pt>
                  <c:pt idx="736">
                    <c:v>Zakupnine i najamnine</c:v>
                  </c:pt>
                  <c:pt idx="737">
                    <c:v>Zdravstvene i veterinarske usluge</c:v>
                  </c:pt>
                  <c:pt idx="738">
                    <c:v>Intelektualne i osobne usluge</c:v>
                  </c:pt>
                  <c:pt idx="739">
                    <c:v>Računalne usluge</c:v>
                  </c:pt>
                  <c:pt idx="740">
                    <c:v>Ostale usluge</c:v>
                  </c:pt>
                  <c:pt idx="741">
                    <c:v>Ostali nespomenuti rashodi poslovanja</c:v>
                  </c:pt>
                  <c:pt idx="742">
                    <c:v>Reprezentacija</c:v>
                  </c:pt>
                  <c:pt idx="743">
                    <c:v>Rashodi za nabavu nefinancijske imovine</c:v>
                  </c:pt>
                  <c:pt idx="744">
                    <c:v>Rashodi za nabavu neproizvedene dugotrajne imovine</c:v>
                  </c:pt>
                  <c:pt idx="745">
                    <c:v>Nematerijalna imovina</c:v>
                  </c:pt>
                  <c:pt idx="746">
                    <c:v>Licence</c:v>
                  </c:pt>
                  <c:pt idx="747">
                    <c:v>Rashodi za nabavu proizvedene dugotrajne imovine</c:v>
                  </c:pt>
                  <c:pt idx="748">
                    <c:v>Postrojenja i oprema</c:v>
                  </c:pt>
                  <c:pt idx="749">
                    <c:v>Uredska oprema i namještaj</c:v>
                  </c:pt>
                  <c:pt idx="750">
                    <c:v>Nematerijalna proizvedena imovina</c:v>
                  </c:pt>
                  <c:pt idx="751">
                    <c:v>Ulaganja u računalne programe</c:v>
                  </c:pt>
                  <c:pt idx="752">
                    <c:v>PROGRAM SURADNJE MAĐARSKA-HRVATSKA - INTERREG - PREKOGRANIČNA VINSKA TURA</c:v>
                  </c:pt>
                  <c:pt idx="753">
                    <c:v>Sredstva učešća za pomoći</c:v>
                  </c:pt>
                  <c:pt idx="754">
                    <c:v>Rashodi poslovanja</c:v>
                  </c:pt>
                  <c:pt idx="755">
                    <c:v>Rashodi za zaposlene</c:v>
                  </c:pt>
                  <c:pt idx="756">
                    <c:v>Plaće (Bruto)</c:v>
                  </c:pt>
                  <c:pt idx="757">
                    <c:v>Plaće za redovan rad</c:v>
                  </c:pt>
                  <c:pt idx="758">
                    <c:v>Doprinosi na plaće</c:v>
                  </c:pt>
                  <c:pt idx="759">
                    <c:v>Doprinosi za obvezno zdravstveno osiguranje</c:v>
                  </c:pt>
                  <c:pt idx="760">
                    <c:v>Materijalni rashodi</c:v>
                  </c:pt>
                  <c:pt idx="761">
                    <c:v>Naknade troškova zaposlenima</c:v>
                  </c:pt>
                  <c:pt idx="762">
                    <c:v>Službena putovanja</c:v>
                  </c:pt>
                  <c:pt idx="763">
                    <c:v>Naknade za prijevoz, za rad na terenu i odvojeni život</c:v>
                  </c:pt>
                  <c:pt idx="764">
                    <c:v>Rashodi za materijal i energiju</c:v>
                  </c:pt>
                  <c:pt idx="765">
                    <c:v>Uredski materijal i ostali materijalni rashodi</c:v>
                  </c:pt>
                  <c:pt idx="766">
                    <c:v>Energija</c:v>
                  </c:pt>
                  <c:pt idx="767">
                    <c:v>Rashodi za usluge</c:v>
                  </c:pt>
                  <c:pt idx="768">
                    <c:v>Usluge telefona, pošte i prijevoza</c:v>
                  </c:pt>
                  <c:pt idx="769">
                    <c:v>Usluge promidžbe i informiranja</c:v>
                  </c:pt>
                  <c:pt idx="770">
                    <c:v>Intelektualne i osobne usluge</c:v>
                  </c:pt>
                  <c:pt idx="771">
                    <c:v>Ostale usluge</c:v>
                  </c:pt>
                  <c:pt idx="772">
                    <c:v>Ostali nespomenuti rashodi poslovanja</c:v>
                  </c:pt>
                  <c:pt idx="773">
                    <c:v>Reprezentacija</c:v>
                  </c:pt>
                  <c:pt idx="774">
                    <c:v>Pomoći EU</c:v>
                  </c:pt>
                  <c:pt idx="775">
                    <c:v>Rashodi poslovanja</c:v>
                  </c:pt>
                  <c:pt idx="776">
                    <c:v>Ostali rashodi</c:v>
                  </c:pt>
                  <c:pt idx="777">
                    <c:v>Tekuće donacije</c:v>
                  </c:pt>
                  <c:pt idx="778">
                    <c:v>Tekuće donacije iz EU sredstava</c:v>
                  </c:pt>
                  <c:pt idx="779">
                    <c:v>Ostale refundacije iz sredstava EU</c:v>
                  </c:pt>
                  <c:pt idx="780">
                    <c:v>Rashodi poslovanja</c:v>
                  </c:pt>
                  <c:pt idx="781">
                    <c:v>Rashodi za zaposlene</c:v>
                  </c:pt>
                  <c:pt idx="782">
                    <c:v>Plaće (Bruto)</c:v>
                  </c:pt>
                  <c:pt idx="783">
                    <c:v>Plaće za redovan rad</c:v>
                  </c:pt>
                  <c:pt idx="784">
                    <c:v>Doprinosi na plaće</c:v>
                  </c:pt>
                  <c:pt idx="785">
                    <c:v>Doprinosi za obvezno zdravstveno osiguranje</c:v>
                  </c:pt>
                  <c:pt idx="786">
                    <c:v>Materijalni rashodi</c:v>
                  </c:pt>
                  <c:pt idx="787">
                    <c:v>Naknade troškova zaposlenima</c:v>
                  </c:pt>
                  <c:pt idx="788">
                    <c:v>Službena putovanja</c:v>
                  </c:pt>
                  <c:pt idx="789">
                    <c:v>Naknade za prijevoz, za rad na terenu i odvojeni život</c:v>
                  </c:pt>
                  <c:pt idx="790">
                    <c:v>Rashodi za materijal i energiju</c:v>
                  </c:pt>
                  <c:pt idx="791">
                    <c:v>Uredski materijal i ostali materijalni rashodi</c:v>
                  </c:pt>
                  <c:pt idx="792">
                    <c:v>Energija</c:v>
                  </c:pt>
                  <c:pt idx="793">
                    <c:v>Rashodi za usluge</c:v>
                  </c:pt>
                  <c:pt idx="794">
                    <c:v>Usluge telefona, pošte i prijevoza</c:v>
                  </c:pt>
                  <c:pt idx="795">
                    <c:v>Usluge promidžbe i informiranja</c:v>
                  </c:pt>
                  <c:pt idx="796">
                    <c:v>Intelektualne i osobne usluge</c:v>
                  </c:pt>
                  <c:pt idx="797">
                    <c:v>Ostale usluge</c:v>
                  </c:pt>
                  <c:pt idx="798">
                    <c:v>Ostali nespomenuti rashodi poslovanja</c:v>
                  </c:pt>
                  <c:pt idx="799">
                    <c:v>Reprezentacija</c:v>
                  </c:pt>
                  <c:pt idx="800">
                    <c:v>Pomoći dane u inozemstvo i unutar općeg proračuna</c:v>
                  </c:pt>
                  <c:pt idx="801">
                    <c:v>Pomoći temeljem prijenosa EU sredstava</c:v>
                  </c:pt>
                  <c:pt idx="802">
                    <c:v>Tekuće pomoći temeljem prijenosa EU sredstava</c:v>
                  </c:pt>
                  <c:pt idx="803">
                    <c:v>OPTIMIZACIJA GOSPODARENJA TLOM - AGROEKOTEH</c:v>
                  </c:pt>
                  <c:pt idx="804">
                    <c:v>Ostale pomoći</c:v>
                  </c:pt>
                  <c:pt idx="805">
                    <c:v>Rashodi poslovanja</c:v>
                  </c:pt>
                  <c:pt idx="806">
                    <c:v>Rashodi za zaposlene</c:v>
                  </c:pt>
                  <c:pt idx="807">
                    <c:v>Plaće (Bruto)</c:v>
                  </c:pt>
                  <c:pt idx="808">
                    <c:v>Plaće za redovan rad</c:v>
                  </c:pt>
                  <c:pt idx="809">
                    <c:v>Doprinosi na plaće</c:v>
                  </c:pt>
                  <c:pt idx="810">
                    <c:v>Doprinosi za obvezno zdravstveno osiguranje</c:v>
                  </c:pt>
                  <c:pt idx="811">
                    <c:v>Materijalni rashodi</c:v>
                  </c:pt>
                  <c:pt idx="812">
                    <c:v>Naknade troškova zaposlenima</c:v>
                  </c:pt>
                  <c:pt idx="813">
                    <c:v>Službena putovanja</c:v>
                  </c:pt>
                  <c:pt idx="814">
                    <c:v>Stručno usavršavanje zaposlenika</c:v>
                  </c:pt>
                  <c:pt idx="815">
                    <c:v>Rashodi za materijal i energiju</c:v>
                  </c:pt>
                  <c:pt idx="816">
                    <c:v>Energija</c:v>
                  </c:pt>
                  <c:pt idx="817">
                    <c:v>Rashodi za usluge</c:v>
                  </c:pt>
                  <c:pt idx="818">
                    <c:v>Usluge promidžbe i informiranja</c:v>
                  </c:pt>
                  <c:pt idx="819">
                    <c:v>Intelektualne i osobne usluge</c:v>
                  </c:pt>
                  <c:pt idx="820">
                    <c:v>Ostale usluge</c:v>
                  </c:pt>
                  <c:pt idx="821">
                    <c:v>Ostali nespomenuti rashodi poslovanja</c:v>
                  </c:pt>
                  <c:pt idx="822">
                    <c:v>Reprezentacija</c:v>
                  </c:pt>
                  <c:pt idx="823">
                    <c:v>Europski fond za regionalni razvoj (EFRR)</c:v>
                  </c:pt>
                  <c:pt idx="824">
                    <c:v>Rashodi poslovanja</c:v>
                  </c:pt>
                  <c:pt idx="825">
                    <c:v>Rashodi za zaposlene</c:v>
                  </c:pt>
                  <c:pt idx="826">
                    <c:v>Plaće (Bruto)</c:v>
                  </c:pt>
                  <c:pt idx="827">
                    <c:v>Plaće za redovan rad</c:v>
                  </c:pt>
                  <c:pt idx="828">
                    <c:v>Doprinosi na plaće</c:v>
                  </c:pt>
                  <c:pt idx="829">
                    <c:v>Doprinosi za obvezno zdravstveno osiguranje</c:v>
                  </c:pt>
                  <c:pt idx="830">
                    <c:v>Materijalni rashodi</c:v>
                  </c:pt>
                  <c:pt idx="831">
                    <c:v>Naknade troškova zaposlenima</c:v>
                  </c:pt>
                  <c:pt idx="832">
                    <c:v>Službena putovanja</c:v>
                  </c:pt>
                  <c:pt idx="833">
                    <c:v>Stručno usavršavanje zaposlenika</c:v>
                  </c:pt>
                  <c:pt idx="834">
                    <c:v>Rashodi za materijal i energiju</c:v>
                  </c:pt>
                  <c:pt idx="835">
                    <c:v>Uredski materijal i ostali materijalni rashodi</c:v>
                  </c:pt>
                  <c:pt idx="836">
                    <c:v>Energija</c:v>
                  </c:pt>
                  <c:pt idx="837">
                    <c:v>Rashodi za usluge</c:v>
                  </c:pt>
                  <c:pt idx="838">
                    <c:v>Usluge telefona, pošte i prijevoza</c:v>
                  </c:pt>
                  <c:pt idx="839">
                    <c:v>Usluge promidžbe i informiranja</c:v>
                  </c:pt>
                  <c:pt idx="840">
                    <c:v>Intelektualne i osobne usluge</c:v>
                  </c:pt>
                  <c:pt idx="841">
                    <c:v>Ostale usluge</c:v>
                  </c:pt>
                  <c:pt idx="842">
                    <c:v>Ostali nespomenuti rashodi poslovanja</c:v>
                  </c:pt>
                  <c:pt idx="843">
                    <c:v>Reprezentacija</c:v>
                  </c:pt>
                  <c:pt idx="844">
                    <c:v>Rashodi za nabavu nefinancijske imovine</c:v>
                  </c:pt>
                  <c:pt idx="845">
                    <c:v>Rashodi za nabavu proizvedene dugotrajne imovine</c:v>
                  </c:pt>
                  <c:pt idx="846">
                    <c:v>Postrojenja i oprema</c:v>
                  </c:pt>
                  <c:pt idx="847">
                    <c:v>Medicinska i laboratorijska oprema</c:v>
                  </c:pt>
                  <c:pt idx="848">
                    <c:v>Instrumenti, uređaji i strojevi</c:v>
                  </c:pt>
                  <c:pt idx="849">
                    <c:v>PRILAGODBA VINOGRADARSKIH ZONA RH KLIMATSKIM PROMJENAMA - CROVIZONE</c:v>
                  </c:pt>
                  <c:pt idx="850">
                    <c:v>Ostale pomoći</c:v>
                  </c:pt>
                  <c:pt idx="851">
                    <c:v>Rashodi poslovanja</c:v>
                  </c:pt>
                  <c:pt idx="852">
                    <c:v>Rashodi za zaposlene</c:v>
                  </c:pt>
                  <c:pt idx="853">
                    <c:v>Plaće (Bruto)</c:v>
                  </c:pt>
                  <c:pt idx="854">
                    <c:v>Plaće za redovan rad</c:v>
                  </c:pt>
                  <c:pt idx="855">
                    <c:v>Doprinosi na plaće</c:v>
                  </c:pt>
                  <c:pt idx="856">
                    <c:v>Doprinosi za obvezno zdravstveno osiguranje</c:v>
                  </c:pt>
                  <c:pt idx="857">
                    <c:v>Materijalni rashodi</c:v>
                  </c:pt>
                  <c:pt idx="858">
                    <c:v>Naknade troškova zaposlenima</c:v>
                  </c:pt>
                  <c:pt idx="859">
                    <c:v>Službena putovanja</c:v>
                  </c:pt>
                  <c:pt idx="860">
                    <c:v>Stručno usavršavanje zaposlenika</c:v>
                  </c:pt>
                  <c:pt idx="861">
                    <c:v>Rashodi za materijal i energiju</c:v>
                  </c:pt>
                  <c:pt idx="862">
                    <c:v>Energija</c:v>
                  </c:pt>
                  <c:pt idx="863">
                    <c:v>Rashodi za usluge</c:v>
                  </c:pt>
                  <c:pt idx="864">
                    <c:v>Usluge promidžbe i informiranja</c:v>
                  </c:pt>
                  <c:pt idx="865">
                    <c:v>Zdravstvene i veterinarske usluge</c:v>
                  </c:pt>
                  <c:pt idx="866">
                    <c:v>Ostale usluge</c:v>
                  </c:pt>
                  <c:pt idx="867">
                    <c:v>Europski fond za regionalni razvoj (EFRR)</c:v>
                  </c:pt>
                  <c:pt idx="868">
                    <c:v>Rashodi poslovanja</c:v>
                  </c:pt>
                  <c:pt idx="869">
                    <c:v>Rashodi za zaposlene</c:v>
                  </c:pt>
                  <c:pt idx="870">
                    <c:v>Plaće (Bruto)</c:v>
                  </c:pt>
                  <c:pt idx="871">
                    <c:v>Plaće za redovan rad</c:v>
                  </c:pt>
                  <c:pt idx="872">
                    <c:v>Doprinosi na plaće</c:v>
                  </c:pt>
                  <c:pt idx="873">
                    <c:v>Doprinosi za obvezno zdravstveno osiguranje</c:v>
                  </c:pt>
                  <c:pt idx="874">
                    <c:v>Materijalni rashodi</c:v>
                  </c:pt>
                  <c:pt idx="875">
                    <c:v>Naknade troškova zaposlenima</c:v>
                  </c:pt>
                  <c:pt idx="876">
                    <c:v>Službena putovanja</c:v>
                  </c:pt>
                  <c:pt idx="877">
                    <c:v>Stručno usavršavanje zaposlenika</c:v>
                  </c:pt>
                  <c:pt idx="878">
                    <c:v>Rashodi za materijal i energiju</c:v>
                  </c:pt>
                  <c:pt idx="879">
                    <c:v>Energija</c:v>
                  </c:pt>
                  <c:pt idx="880">
                    <c:v>Rashodi za usluge</c:v>
                  </c:pt>
                  <c:pt idx="881">
                    <c:v>Usluge promidžbe i informiranja</c:v>
                  </c:pt>
                  <c:pt idx="882">
                    <c:v>Zdravstvene i veterinarske usluge</c:v>
                  </c:pt>
                  <c:pt idx="883">
                    <c:v>Ostale usluge</c:v>
                  </c:pt>
                  <c:pt idx="884">
                    <c:v>Ostali nespomenuti rashodi poslovanja</c:v>
                  </c:pt>
                  <c:pt idx="885">
                    <c:v>Reprezentacija</c:v>
                  </c:pt>
                  <c:pt idx="886">
                    <c:v>GENETSKA OTPORNOST JABUKE NA TOPLINSKI I SUŠNI STRES - APPLERESIST</c:v>
                  </c:pt>
                  <c:pt idx="887">
                    <c:v>Ostale pomoći</c:v>
                  </c:pt>
                  <c:pt idx="888">
                    <c:v>Rashodi poslovanja</c:v>
                  </c:pt>
                  <c:pt idx="889">
                    <c:v>Materijalni rashodi</c:v>
                  </c:pt>
                  <c:pt idx="890">
                    <c:v>Naknade troškova zaposlenima</c:v>
                  </c:pt>
                  <c:pt idx="891">
                    <c:v>Službena putovanja</c:v>
                  </c:pt>
                  <c:pt idx="892">
                    <c:v>Stručno usavršavanje zaposlenika</c:v>
                  </c:pt>
                  <c:pt idx="893">
                    <c:v>Rashodi za materijal i energiju</c:v>
                  </c:pt>
                  <c:pt idx="894">
                    <c:v>Uredski materijal i ostali materijalni rashodi</c:v>
                  </c:pt>
                  <c:pt idx="895">
                    <c:v>Energija</c:v>
                  </c:pt>
                  <c:pt idx="896">
                    <c:v>Rashodi za usluge</c:v>
                  </c:pt>
                  <c:pt idx="897">
                    <c:v>Usluge promidžbe i informiranja</c:v>
                  </c:pt>
                  <c:pt idx="898">
                    <c:v>Zdravstvene i veterinarske usluge</c:v>
                  </c:pt>
                  <c:pt idx="899">
                    <c:v>Ostale usluge</c:v>
                  </c:pt>
                  <c:pt idx="900">
                    <c:v>Europski fond za regionalni razvoj (EFRR)</c:v>
                  </c:pt>
                  <c:pt idx="901">
                    <c:v>Rashodi poslovanja</c:v>
                  </c:pt>
                  <c:pt idx="902">
                    <c:v>Rashodi za zaposlene</c:v>
                  </c:pt>
                  <c:pt idx="903">
                    <c:v>Plaće (Bruto)</c:v>
                  </c:pt>
                  <c:pt idx="904">
                    <c:v>Plaće za redovan rad</c:v>
                  </c:pt>
                  <c:pt idx="905">
                    <c:v>Doprinosi na plaće</c:v>
                  </c:pt>
                  <c:pt idx="906">
                    <c:v>Doprinosi za obvezno zdravstveno osiguranje</c:v>
                  </c:pt>
                  <c:pt idx="907">
                    <c:v>Materijalni rashodi</c:v>
                  </c:pt>
                  <c:pt idx="908">
                    <c:v>Naknade troškova zaposlenima</c:v>
                  </c:pt>
                  <c:pt idx="909">
                    <c:v>Službena putovanja</c:v>
                  </c:pt>
                  <c:pt idx="910">
                    <c:v>Stručno usavršavanje zaposlenika</c:v>
                  </c:pt>
                  <c:pt idx="911">
                    <c:v>Rashodi za materijal i energiju</c:v>
                  </c:pt>
                  <c:pt idx="912">
                    <c:v>Uredski materijal i ostali materijalni rashodi</c:v>
                  </c:pt>
                  <c:pt idx="913">
                    <c:v>Energija</c:v>
                  </c:pt>
                  <c:pt idx="914">
                    <c:v>Rashodi za usluge</c:v>
                  </c:pt>
                  <c:pt idx="915">
                    <c:v>Usluge promidžbe i informiranja</c:v>
                  </c:pt>
                  <c:pt idx="916">
                    <c:v>Zdravstvene i veterinarske usluge</c:v>
                  </c:pt>
                  <c:pt idx="917">
                    <c:v>Ostale usluge</c:v>
                  </c:pt>
                </c:lvl>
                <c:lvl>
                  <c:pt idx="0">
                    <c:v>Ukupni rezultat</c:v>
                  </c:pt>
                  <c:pt idx="1">
                    <c:v>- 06035</c:v>
                  </c:pt>
                  <c:pt idx="2">
                    <c:v>- 11 </c:v>
                  </c:pt>
                  <c:pt idx="3">
                    <c:v>- 12 </c:v>
                  </c:pt>
                  <c:pt idx="4">
                    <c:v>- 31</c:v>
                  </c:pt>
                  <c:pt idx="5">
                    <c:v>- 43 </c:v>
                  </c:pt>
                  <c:pt idx="6">
                    <c:v>- 51 </c:v>
                  </c:pt>
                  <c:pt idx="7">
                    <c:v>- 52 </c:v>
                  </c:pt>
                  <c:pt idx="8">
                    <c:v>- 559</c:v>
                  </c:pt>
                  <c:pt idx="9">
                    <c:v>- 563 </c:v>
                  </c:pt>
                  <c:pt idx="10">
                    <c:v>- 581</c:v>
                  </c:pt>
                  <c:pt idx="11">
                    <c:v>- 30</c:v>
                  </c:pt>
                  <c:pt idx="12">
                    <c:v>- 3001</c:v>
                  </c:pt>
                  <c:pt idx="13">
                    <c:v>- 3002</c:v>
                  </c:pt>
                  <c:pt idx="14">
                    <c:v>- 3003</c:v>
                  </c:pt>
                  <c:pt idx="15">
                    <c:v>- A815014 </c:v>
                  </c:pt>
                  <c:pt idx="16">
                    <c:v>- 51 </c:v>
                  </c:pt>
                  <c:pt idx="17">
                    <c:v>- 3</c:v>
                  </c:pt>
                  <c:pt idx="18">
                    <c:v>- 32</c:v>
                  </c:pt>
                  <c:pt idx="19">
                    <c:v>- 321</c:v>
                  </c:pt>
                  <c:pt idx="20">
                    <c:v>- 3211</c:v>
                  </c:pt>
                  <c:pt idx="21">
                    <c:v>- 322</c:v>
                  </c:pt>
                  <c:pt idx="22">
                    <c:v>- 3221</c:v>
                  </c:pt>
                  <c:pt idx="23">
                    <c:v>- 323</c:v>
                  </c:pt>
                  <c:pt idx="24">
                    <c:v>- 3231</c:v>
                  </c:pt>
                  <c:pt idx="25">
                    <c:v>- 3237</c:v>
                  </c:pt>
                  <c:pt idx="26">
                    <c:v>- 3238</c:v>
                  </c:pt>
                  <c:pt idx="27">
                    <c:v>- 3239</c:v>
                  </c:pt>
                  <c:pt idx="28">
                    <c:v>- 329</c:v>
                  </c:pt>
                  <c:pt idx="29">
                    <c:v>- 3299</c:v>
                  </c:pt>
                  <c:pt idx="30">
                    <c:v>- 4</c:v>
                  </c:pt>
                  <c:pt idx="31">
                    <c:v>- 42</c:v>
                  </c:pt>
                  <c:pt idx="32">
                    <c:v>- 422</c:v>
                  </c:pt>
                  <c:pt idx="33">
                    <c:v>- 4221</c:v>
                  </c:pt>
                  <c:pt idx="34">
                    <c:v>- A815015 </c:v>
                  </c:pt>
                  <c:pt idx="35">
                    <c:v>- 11 </c:v>
                  </c:pt>
                  <c:pt idx="36">
                    <c:v>- 3</c:v>
                  </c:pt>
                  <c:pt idx="37">
                    <c:v>- 32</c:v>
                  </c:pt>
                  <c:pt idx="38">
                    <c:v>- 321</c:v>
                  </c:pt>
                  <c:pt idx="39">
                    <c:v>- 3211</c:v>
                  </c:pt>
                  <c:pt idx="40">
                    <c:v>- 3213</c:v>
                  </c:pt>
                  <c:pt idx="41">
                    <c:v>- 322</c:v>
                  </c:pt>
                  <c:pt idx="42">
                    <c:v>- 3221</c:v>
                  </c:pt>
                  <c:pt idx="43">
                    <c:v>- 3222</c:v>
                  </c:pt>
                  <c:pt idx="44">
                    <c:v>- 3223</c:v>
                  </c:pt>
                  <c:pt idx="45">
                    <c:v>- 3224</c:v>
                  </c:pt>
                  <c:pt idx="46">
                    <c:v>- 3225</c:v>
                  </c:pt>
                  <c:pt idx="47">
                    <c:v>- 323</c:v>
                  </c:pt>
                  <c:pt idx="48">
                    <c:v>- 3231</c:v>
                  </c:pt>
                  <c:pt idx="49">
                    <c:v>3232</c:v>
                  </c:pt>
                  <c:pt idx="50">
                    <c:v>- 3234</c:v>
                  </c:pt>
                  <c:pt idx="51">
                    <c:v>- 3237</c:v>
                  </c:pt>
                  <c:pt idx="52">
                    <c:v>- 3239</c:v>
                  </c:pt>
                  <c:pt idx="53">
                    <c:v>- A815016 </c:v>
                  </c:pt>
                  <c:pt idx="54">
                    <c:v>- 12</c:v>
                  </c:pt>
                  <c:pt idx="55">
                    <c:v>- 3</c:v>
                  </c:pt>
                  <c:pt idx="56">
                    <c:v>- 32</c:v>
                  </c:pt>
                  <c:pt idx="57">
                    <c:v>- 321</c:v>
                  </c:pt>
                  <c:pt idx="58">
                    <c:v>- 3211</c:v>
                  </c:pt>
                  <c:pt idx="59">
                    <c:v>- 322</c:v>
                  </c:pt>
                  <c:pt idx="60">
                    <c:v>- 3221</c:v>
                  </c:pt>
                  <c:pt idx="61">
                    <c:v>- 323</c:v>
                  </c:pt>
                  <c:pt idx="62">
                    <c:v>- 3231</c:v>
                  </c:pt>
                  <c:pt idx="63">
                    <c:v>- 3237</c:v>
                  </c:pt>
                  <c:pt idx="64">
                    <c:v>- 3238</c:v>
                  </c:pt>
                  <c:pt idx="65">
                    <c:v>- 4</c:v>
                  </c:pt>
                  <c:pt idx="66">
                    <c:v>- 42</c:v>
                  </c:pt>
                  <c:pt idx="67">
                    <c:v>- 426</c:v>
                  </c:pt>
                  <c:pt idx="68">
                    <c:v>- 4262</c:v>
                  </c:pt>
                  <c:pt idx="69">
                    <c:v>- 51 </c:v>
                  </c:pt>
                  <c:pt idx="70">
                    <c:v>- 3</c:v>
                  </c:pt>
                  <c:pt idx="71">
                    <c:v>- 32</c:v>
                  </c:pt>
                  <c:pt idx="72">
                    <c:v>- 321</c:v>
                  </c:pt>
                  <c:pt idx="73">
                    <c:v>- 3211</c:v>
                  </c:pt>
                  <c:pt idx="74">
                    <c:v>- 322</c:v>
                  </c:pt>
                  <c:pt idx="75">
                    <c:v>- 3221</c:v>
                  </c:pt>
                  <c:pt idx="76">
                    <c:v>- 3225</c:v>
                  </c:pt>
                  <c:pt idx="77">
                    <c:v>- 323</c:v>
                  </c:pt>
                  <c:pt idx="78">
                    <c:v>- 3231</c:v>
                  </c:pt>
                  <c:pt idx="79">
                    <c:v>- 3233</c:v>
                  </c:pt>
                  <c:pt idx="80">
                    <c:v>- 3235</c:v>
                  </c:pt>
                  <c:pt idx="81">
                    <c:v>- 3237</c:v>
                  </c:pt>
                  <c:pt idx="82">
                    <c:v>- 3238</c:v>
                  </c:pt>
                  <c:pt idx="83">
                    <c:v>- 3239</c:v>
                  </c:pt>
                  <c:pt idx="84">
                    <c:v>- 329</c:v>
                  </c:pt>
                  <c:pt idx="85">
                    <c:v>- 3293</c:v>
                  </c:pt>
                  <c:pt idx="86">
                    <c:v>- A815019 </c:v>
                  </c:pt>
                  <c:pt idx="87">
                    <c:v>- 52 </c:v>
                  </c:pt>
                  <c:pt idx="88">
                    <c:v>- 3</c:v>
                  </c:pt>
                  <c:pt idx="89">
                    <c:v>- 32</c:v>
                  </c:pt>
                  <c:pt idx="90">
                    <c:v>- 321</c:v>
                  </c:pt>
                  <c:pt idx="91">
                    <c:v>- 3211</c:v>
                  </c:pt>
                  <c:pt idx="92">
                    <c:v>- 3213</c:v>
                  </c:pt>
                  <c:pt idx="93">
                    <c:v>- 322</c:v>
                  </c:pt>
                  <c:pt idx="94">
                    <c:v>- 3221</c:v>
                  </c:pt>
                  <c:pt idx="95">
                    <c:v>- 323</c:v>
                  </c:pt>
                  <c:pt idx="96">
                    <c:v>- 3236</c:v>
                  </c:pt>
                  <c:pt idx="97">
                    <c:v>- 3237</c:v>
                  </c:pt>
                  <c:pt idx="98">
                    <c:v>- 4</c:v>
                  </c:pt>
                  <c:pt idx="99">
                    <c:v>- 42</c:v>
                  </c:pt>
                  <c:pt idx="100">
                    <c:v>- 426</c:v>
                  </c:pt>
                  <c:pt idx="101">
                    <c:v>- 4262</c:v>
                  </c:pt>
                  <c:pt idx="102">
                    <c:v>- A842001 </c:v>
                  </c:pt>
                  <c:pt idx="103">
                    <c:v>- 11</c:v>
                  </c:pt>
                  <c:pt idx="104">
                    <c:v>- 3</c:v>
                  </c:pt>
                  <c:pt idx="105">
                    <c:v>- 31</c:v>
                  </c:pt>
                  <c:pt idx="106">
                    <c:v>- 311</c:v>
                  </c:pt>
                  <c:pt idx="107">
                    <c:v>- 3111</c:v>
                  </c:pt>
                  <c:pt idx="108">
                    <c:v>- 3113</c:v>
                  </c:pt>
                  <c:pt idx="109">
                    <c:v>- 312</c:v>
                  </c:pt>
                  <c:pt idx="110">
                    <c:v>- 3121</c:v>
                  </c:pt>
                  <c:pt idx="111">
                    <c:v>- 313</c:v>
                  </c:pt>
                  <c:pt idx="112">
                    <c:v>- 3132</c:v>
                  </c:pt>
                  <c:pt idx="113">
                    <c:v>- 32</c:v>
                  </c:pt>
                  <c:pt idx="114">
                    <c:v>- 321</c:v>
                  </c:pt>
                  <c:pt idx="115">
                    <c:v>- 3211</c:v>
                  </c:pt>
                  <c:pt idx="116">
                    <c:v>- 3212</c:v>
                  </c:pt>
                  <c:pt idx="117">
                    <c:v>- 3213</c:v>
                  </c:pt>
                  <c:pt idx="118">
                    <c:v>- 322</c:v>
                  </c:pt>
                  <c:pt idx="119">
                    <c:v>- 3221</c:v>
                  </c:pt>
                  <c:pt idx="120">
                    <c:v>- 3223</c:v>
                  </c:pt>
                  <c:pt idx="121">
                    <c:v>- 3224</c:v>
                  </c:pt>
                  <c:pt idx="122">
                    <c:v>- 3225</c:v>
                  </c:pt>
                  <c:pt idx="123">
                    <c:v>- 3227</c:v>
                  </c:pt>
                  <c:pt idx="124">
                    <c:v>- 323</c:v>
                  </c:pt>
                  <c:pt idx="125">
                    <c:v>- 3231</c:v>
                  </c:pt>
                  <c:pt idx="126">
                    <c:v>- 3232</c:v>
                  </c:pt>
                  <c:pt idx="127">
                    <c:v>- 3233</c:v>
                  </c:pt>
                  <c:pt idx="128">
                    <c:v>- 3234</c:v>
                  </c:pt>
                  <c:pt idx="129">
                    <c:v>- 3235</c:v>
                  </c:pt>
                  <c:pt idx="130">
                    <c:v>- 3236</c:v>
                  </c:pt>
                  <c:pt idx="131">
                    <c:v>- 3237</c:v>
                  </c:pt>
                  <c:pt idx="132">
                    <c:v>- 3238</c:v>
                  </c:pt>
                  <c:pt idx="133">
                    <c:v>- 3239</c:v>
                  </c:pt>
                  <c:pt idx="134">
                    <c:v>- 324</c:v>
                  </c:pt>
                  <c:pt idx="135">
                    <c:v>- 3241</c:v>
                  </c:pt>
                  <c:pt idx="136">
                    <c:v>- 329</c:v>
                  </c:pt>
                  <c:pt idx="137">
                    <c:v>- 3291</c:v>
                  </c:pt>
                  <c:pt idx="138">
                    <c:v>- 3292</c:v>
                  </c:pt>
                  <c:pt idx="139">
                    <c:v>- 3293</c:v>
                  </c:pt>
                  <c:pt idx="140">
                    <c:v>- 3294</c:v>
                  </c:pt>
                  <c:pt idx="141">
                    <c:v>- 3295</c:v>
                  </c:pt>
                  <c:pt idx="142">
                    <c:v>- 3299</c:v>
                  </c:pt>
                  <c:pt idx="143">
                    <c:v>- 34</c:v>
                  </c:pt>
                  <c:pt idx="144">
                    <c:v>- 343</c:v>
                  </c:pt>
                  <c:pt idx="145">
                    <c:v>- 3431</c:v>
                  </c:pt>
                  <c:pt idx="146">
                    <c:v>- 3433</c:v>
                  </c:pt>
                  <c:pt idx="147">
                    <c:v>- 3434</c:v>
                  </c:pt>
                  <c:pt idx="148">
                    <c:v>- 31 </c:v>
                  </c:pt>
                  <c:pt idx="149">
                    <c:v>- 3</c:v>
                  </c:pt>
                  <c:pt idx="150">
                    <c:v>- 31</c:v>
                  </c:pt>
                  <c:pt idx="151">
                    <c:v>- 311</c:v>
                  </c:pt>
                  <c:pt idx="152">
                    <c:v>- 3111</c:v>
                  </c:pt>
                  <c:pt idx="153">
                    <c:v>- 312</c:v>
                  </c:pt>
                  <c:pt idx="154">
                    <c:v>- 3121</c:v>
                  </c:pt>
                  <c:pt idx="155">
                    <c:v>- 313</c:v>
                  </c:pt>
                  <c:pt idx="156">
                    <c:v>- 3132</c:v>
                  </c:pt>
                  <c:pt idx="157">
                    <c:v>- 32</c:v>
                  </c:pt>
                  <c:pt idx="158">
                    <c:v>- 321</c:v>
                  </c:pt>
                  <c:pt idx="159">
                    <c:v>- 3211</c:v>
                  </c:pt>
                  <c:pt idx="160">
                    <c:v>- 3213</c:v>
                  </c:pt>
                  <c:pt idx="161">
                    <c:v>- 322</c:v>
                  </c:pt>
                  <c:pt idx="162">
                    <c:v>- 3221</c:v>
                  </c:pt>
                  <c:pt idx="163">
                    <c:v>- 3222</c:v>
                  </c:pt>
                  <c:pt idx="164">
                    <c:v>- 3223</c:v>
                  </c:pt>
                  <c:pt idx="165">
                    <c:v>- 3224</c:v>
                  </c:pt>
                  <c:pt idx="166">
                    <c:v>- 3225</c:v>
                  </c:pt>
                  <c:pt idx="167">
                    <c:v>- 3227</c:v>
                  </c:pt>
                  <c:pt idx="168">
                    <c:v>- 323</c:v>
                  </c:pt>
                  <c:pt idx="169">
                    <c:v>- 3231</c:v>
                  </c:pt>
                  <c:pt idx="170">
                    <c:v>- 3232</c:v>
                  </c:pt>
                  <c:pt idx="171">
                    <c:v>- 3233</c:v>
                  </c:pt>
                  <c:pt idx="172">
                    <c:v>- 3234</c:v>
                  </c:pt>
                  <c:pt idx="173">
                    <c:v>- 3235</c:v>
                  </c:pt>
                  <c:pt idx="174">
                    <c:v>- 3236</c:v>
                  </c:pt>
                  <c:pt idx="175">
                    <c:v>- 3237</c:v>
                  </c:pt>
                  <c:pt idx="176">
                    <c:v>- 3238</c:v>
                  </c:pt>
                  <c:pt idx="177">
                    <c:v>- 3239</c:v>
                  </c:pt>
                  <c:pt idx="178">
                    <c:v>- 324</c:v>
                  </c:pt>
                  <c:pt idx="179">
                    <c:v>- 3241</c:v>
                  </c:pt>
                  <c:pt idx="180">
                    <c:v>- 329</c:v>
                  </c:pt>
                  <c:pt idx="181">
                    <c:v>- 3291</c:v>
                  </c:pt>
                  <c:pt idx="182">
                    <c:v>- 3292</c:v>
                  </c:pt>
                  <c:pt idx="183">
                    <c:v>- 3293</c:v>
                  </c:pt>
                  <c:pt idx="184">
                    <c:v>- 3294</c:v>
                  </c:pt>
                  <c:pt idx="185">
                    <c:v>- 3299</c:v>
                  </c:pt>
                  <c:pt idx="186">
                    <c:v>- 34</c:v>
                  </c:pt>
                  <c:pt idx="187">
                    <c:v>- 343</c:v>
                  </c:pt>
                  <c:pt idx="188">
                    <c:v>- 3433</c:v>
                  </c:pt>
                  <c:pt idx="189">
                    <c:v>- 37</c:v>
                  </c:pt>
                  <c:pt idx="190">
                    <c:v>- 372</c:v>
                  </c:pt>
                  <c:pt idx="191">
                    <c:v>- 3721</c:v>
                  </c:pt>
                  <c:pt idx="192">
                    <c:v>- 43 </c:v>
                  </c:pt>
                  <c:pt idx="193">
                    <c:v>- 3</c:v>
                  </c:pt>
                  <c:pt idx="194">
                    <c:v>- 32</c:v>
                  </c:pt>
                  <c:pt idx="195">
                    <c:v>- 321</c:v>
                  </c:pt>
                  <c:pt idx="196">
                    <c:v>- 3211</c:v>
                  </c:pt>
                  <c:pt idx="197">
                    <c:v>- 3213</c:v>
                  </c:pt>
                  <c:pt idx="198">
                    <c:v>- 322</c:v>
                  </c:pt>
                  <c:pt idx="199">
                    <c:v>- 3221</c:v>
                  </c:pt>
                  <c:pt idx="200">
                    <c:v>- 3222</c:v>
                  </c:pt>
                  <c:pt idx="201">
                    <c:v>- 3223</c:v>
                  </c:pt>
                  <c:pt idx="202">
                    <c:v>- 3224</c:v>
                  </c:pt>
                  <c:pt idx="203">
                    <c:v>- 3225</c:v>
                  </c:pt>
                  <c:pt idx="204">
                    <c:v>- 3227</c:v>
                  </c:pt>
                  <c:pt idx="205">
                    <c:v>- 323</c:v>
                  </c:pt>
                  <c:pt idx="206">
                    <c:v>- 3231</c:v>
                  </c:pt>
                  <c:pt idx="207">
                    <c:v>- 3232</c:v>
                  </c:pt>
                  <c:pt idx="208">
                    <c:v>- 3233</c:v>
                  </c:pt>
                  <c:pt idx="209">
                    <c:v>- 3234</c:v>
                  </c:pt>
                  <c:pt idx="210">
                    <c:v>- 3235</c:v>
                  </c:pt>
                  <c:pt idx="211">
                    <c:v>- 3236</c:v>
                  </c:pt>
                  <c:pt idx="212">
                    <c:v>- 3237</c:v>
                  </c:pt>
                  <c:pt idx="213">
                    <c:v>- 3238</c:v>
                  </c:pt>
                  <c:pt idx="214">
                    <c:v>- 3239</c:v>
                  </c:pt>
                  <c:pt idx="215">
                    <c:v>- 324</c:v>
                  </c:pt>
                  <c:pt idx="216">
                    <c:v>- 3241</c:v>
                  </c:pt>
                  <c:pt idx="217">
                    <c:v>- 329</c:v>
                  </c:pt>
                  <c:pt idx="218">
                    <c:v>- 3291</c:v>
                  </c:pt>
                  <c:pt idx="219">
                    <c:v>- 3292</c:v>
                  </c:pt>
                  <c:pt idx="220">
                    <c:v>- 3293</c:v>
                  </c:pt>
                  <c:pt idx="221">
                    <c:v>- 3294</c:v>
                  </c:pt>
                  <c:pt idx="222">
                    <c:v>- 3295</c:v>
                  </c:pt>
                  <c:pt idx="223">
                    <c:v>- 3296</c:v>
                  </c:pt>
                  <c:pt idx="224">
                    <c:v>- 3299</c:v>
                  </c:pt>
                  <c:pt idx="225">
                    <c:v>- 34</c:v>
                  </c:pt>
                  <c:pt idx="226">
                    <c:v>- 343</c:v>
                  </c:pt>
                  <c:pt idx="227">
                    <c:v>- 3431</c:v>
                  </c:pt>
                  <c:pt idx="228">
                    <c:v>- 3433</c:v>
                  </c:pt>
                  <c:pt idx="229">
                    <c:v>- 37</c:v>
                  </c:pt>
                  <c:pt idx="230">
                    <c:v>- 372</c:v>
                  </c:pt>
                  <c:pt idx="231">
                    <c:v>- 3721</c:v>
                  </c:pt>
                  <c:pt idx="232">
                    <c:v>- 51 </c:v>
                  </c:pt>
                  <c:pt idx="233">
                    <c:v>- 3</c:v>
                  </c:pt>
                  <c:pt idx="234">
                    <c:v>- 32</c:v>
                  </c:pt>
                  <c:pt idx="235">
                    <c:v>- 321</c:v>
                  </c:pt>
                  <c:pt idx="236">
                    <c:v>- 3211</c:v>
                  </c:pt>
                  <c:pt idx="237">
                    <c:v>- 52 </c:v>
                  </c:pt>
                  <c:pt idx="238">
                    <c:v>- 3</c:v>
                  </c:pt>
                  <c:pt idx="239">
                    <c:v>- 32</c:v>
                  </c:pt>
                  <c:pt idx="240">
                    <c:v>- 324</c:v>
                  </c:pt>
                  <c:pt idx="241">
                    <c:v>- 3241</c:v>
                  </c:pt>
                  <c:pt idx="242">
                    <c:v>- A842006</c:v>
                  </c:pt>
                  <c:pt idx="243">
                    <c:v>- 11 </c:v>
                  </c:pt>
                  <c:pt idx="244">
                    <c:v>- 3</c:v>
                  </c:pt>
                  <c:pt idx="245">
                    <c:v>- 32</c:v>
                  </c:pt>
                  <c:pt idx="246">
                    <c:v>- 321</c:v>
                  </c:pt>
                  <c:pt idx="247">
                    <c:v>- 3211</c:v>
                  </c:pt>
                  <c:pt idx="248">
                    <c:v>- 3213</c:v>
                  </c:pt>
                  <c:pt idx="249">
                    <c:v>- 322</c:v>
                  </c:pt>
                  <c:pt idx="250">
                    <c:v>- 3223</c:v>
                  </c:pt>
                  <c:pt idx="251">
                    <c:v>- 3225</c:v>
                  </c:pt>
                  <c:pt idx="252">
                    <c:v>- 323</c:v>
                  </c:pt>
                  <c:pt idx="253">
                    <c:v>- 3231</c:v>
                  </c:pt>
                  <c:pt idx="254">
                    <c:v>- 3232</c:v>
                  </c:pt>
                  <c:pt idx="255">
                    <c:v>- 3235</c:v>
                  </c:pt>
                  <c:pt idx="256">
                    <c:v>- 3238</c:v>
                  </c:pt>
                  <c:pt idx="257">
                    <c:v>- 3239</c:v>
                  </c:pt>
                  <c:pt idx="258">
                    <c:v>- 12 </c:v>
                  </c:pt>
                  <c:pt idx="259">
                    <c:v>- 3</c:v>
                  </c:pt>
                  <c:pt idx="260">
                    <c:v>- 31</c:v>
                  </c:pt>
                  <c:pt idx="261">
                    <c:v>- 311</c:v>
                  </c:pt>
                  <c:pt idx="262">
                    <c:v>- 3111</c:v>
                  </c:pt>
                  <c:pt idx="263">
                    <c:v>- 313</c:v>
                  </c:pt>
                  <c:pt idx="264">
                    <c:v>- 3132</c:v>
                  </c:pt>
                  <c:pt idx="265">
                    <c:v>- 32</c:v>
                  </c:pt>
                  <c:pt idx="266">
                    <c:v>- 321</c:v>
                  </c:pt>
                  <c:pt idx="267">
                    <c:v>- 3212</c:v>
                  </c:pt>
                  <c:pt idx="268">
                    <c:v>- 322</c:v>
                  </c:pt>
                  <c:pt idx="269">
                    <c:v>- 3221</c:v>
                  </c:pt>
                  <c:pt idx="270">
                    <c:v>- 3222</c:v>
                  </c:pt>
                  <c:pt idx="271">
                    <c:v>- 3223</c:v>
                  </c:pt>
                  <c:pt idx="272">
                    <c:v>- 3225</c:v>
                  </c:pt>
                  <c:pt idx="273">
                    <c:v>- 3227</c:v>
                  </c:pt>
                  <c:pt idx="274">
                    <c:v>- 323</c:v>
                  </c:pt>
                  <c:pt idx="275">
                    <c:v>- 3231</c:v>
                  </c:pt>
                  <c:pt idx="276">
                    <c:v>- 3232</c:v>
                  </c:pt>
                  <c:pt idx="277">
                    <c:v>- 3236</c:v>
                  </c:pt>
                  <c:pt idx="278">
                    <c:v>- 3238</c:v>
                  </c:pt>
                  <c:pt idx="279">
                    <c:v>- 3239</c:v>
                  </c:pt>
                  <c:pt idx="280">
                    <c:v>- 559 </c:v>
                  </c:pt>
                  <c:pt idx="281">
                    <c:v>- 3</c:v>
                  </c:pt>
                  <c:pt idx="282">
                    <c:v>- 31</c:v>
                  </c:pt>
                  <c:pt idx="283">
                    <c:v>- 311</c:v>
                  </c:pt>
                  <c:pt idx="284">
                    <c:v>- 3111</c:v>
                  </c:pt>
                  <c:pt idx="285">
                    <c:v>- 313</c:v>
                  </c:pt>
                  <c:pt idx="286">
                    <c:v>- 3132</c:v>
                  </c:pt>
                  <c:pt idx="287">
                    <c:v>- 32</c:v>
                  </c:pt>
                  <c:pt idx="288">
                    <c:v>- 321</c:v>
                  </c:pt>
                  <c:pt idx="289">
                    <c:v>- 3212</c:v>
                  </c:pt>
                  <c:pt idx="290">
                    <c:v>- 322</c:v>
                  </c:pt>
                  <c:pt idx="291">
                    <c:v>- 3221</c:v>
                  </c:pt>
                  <c:pt idx="292">
                    <c:v>- 3222</c:v>
                  </c:pt>
                  <c:pt idx="293">
                    <c:v>- 3223</c:v>
                  </c:pt>
                  <c:pt idx="294">
                    <c:v>- 3225</c:v>
                  </c:pt>
                  <c:pt idx="295">
                    <c:v>- 3227</c:v>
                  </c:pt>
                  <c:pt idx="296">
                    <c:v>- 323</c:v>
                  </c:pt>
                  <c:pt idx="297">
                    <c:v>- 3231</c:v>
                  </c:pt>
                  <c:pt idx="298">
                    <c:v>- 3232</c:v>
                  </c:pt>
                  <c:pt idx="299">
                    <c:v>- 3236</c:v>
                  </c:pt>
                  <c:pt idx="300">
                    <c:v>- 3238</c:v>
                  </c:pt>
                  <c:pt idx="301">
                    <c:v>- 3239</c:v>
                  </c:pt>
                  <c:pt idx="302">
                    <c:v>- A842016</c:v>
                  </c:pt>
                  <c:pt idx="303">
                    <c:v>- 31 </c:v>
                  </c:pt>
                  <c:pt idx="304">
                    <c:v>- 3</c:v>
                  </c:pt>
                  <c:pt idx="305">
                    <c:v>- 32</c:v>
                  </c:pt>
                  <c:pt idx="306">
                    <c:v>- 322</c:v>
                  </c:pt>
                  <c:pt idx="307">
                    <c:v>- 3222</c:v>
                  </c:pt>
                  <c:pt idx="308">
                    <c:v>- 3223</c:v>
                  </c:pt>
                  <c:pt idx="309">
                    <c:v>- 3224</c:v>
                  </c:pt>
                  <c:pt idx="310">
                    <c:v>- 3225</c:v>
                  </c:pt>
                  <c:pt idx="311">
                    <c:v>- 3227</c:v>
                  </c:pt>
                  <c:pt idx="312">
                    <c:v>- 323</c:v>
                  </c:pt>
                  <c:pt idx="313">
                    <c:v>- 3231</c:v>
                  </c:pt>
                  <c:pt idx="314">
                    <c:v>- 3232</c:v>
                  </c:pt>
                  <c:pt idx="315">
                    <c:v>- 3235</c:v>
                  </c:pt>
                  <c:pt idx="316">
                    <c:v>- 3237</c:v>
                  </c:pt>
                  <c:pt idx="317">
                    <c:v>- 3239</c:v>
                  </c:pt>
                  <c:pt idx="318">
                    <c:v>- 329</c:v>
                  </c:pt>
                  <c:pt idx="319">
                    <c:v>- 3292</c:v>
                  </c:pt>
                  <c:pt idx="320">
                    <c:v>- 3299</c:v>
                  </c:pt>
                  <c:pt idx="321">
                    <c:v>- 52 </c:v>
                  </c:pt>
                  <c:pt idx="322">
                    <c:v>- 4</c:v>
                  </c:pt>
                  <c:pt idx="323">
                    <c:v>- 42</c:v>
                  </c:pt>
                  <c:pt idx="324">
                    <c:v>- 423</c:v>
                  </c:pt>
                  <c:pt idx="325">
                    <c:v>- 4231</c:v>
                  </c:pt>
                  <c:pt idx="326">
                    <c:v>- A852009 </c:v>
                  </c:pt>
                  <c:pt idx="327">
                    <c:v>- 11 </c:v>
                  </c:pt>
                  <c:pt idx="328">
                    <c:v>- 3</c:v>
                  </c:pt>
                  <c:pt idx="329">
                    <c:v>- 32</c:v>
                  </c:pt>
                  <c:pt idx="330">
                    <c:v>- 321</c:v>
                  </c:pt>
                  <c:pt idx="331">
                    <c:v>- 3211</c:v>
                  </c:pt>
                  <c:pt idx="332">
                    <c:v>- 3213</c:v>
                  </c:pt>
                  <c:pt idx="333">
                    <c:v>- 322</c:v>
                  </c:pt>
                  <c:pt idx="334">
                    <c:v>- 3221</c:v>
                  </c:pt>
                  <c:pt idx="335">
                    <c:v>- 3223</c:v>
                  </c:pt>
                  <c:pt idx="336">
                    <c:v>- 3224</c:v>
                  </c:pt>
                  <c:pt idx="337">
                    <c:v>- 3225</c:v>
                  </c:pt>
                  <c:pt idx="338">
                    <c:v>- 3227</c:v>
                  </c:pt>
                  <c:pt idx="339">
                    <c:v>- 323</c:v>
                  </c:pt>
                  <c:pt idx="340">
                    <c:v>- 3231</c:v>
                  </c:pt>
                  <c:pt idx="341">
                    <c:v>- 3232</c:v>
                  </c:pt>
                  <c:pt idx="342">
                    <c:v>- 3233</c:v>
                  </c:pt>
                  <c:pt idx="343">
                    <c:v>- 3234</c:v>
                  </c:pt>
                  <c:pt idx="344">
                    <c:v>- 3235</c:v>
                  </c:pt>
                  <c:pt idx="345">
                    <c:v>- 3236</c:v>
                  </c:pt>
                  <c:pt idx="346">
                    <c:v>- 3237</c:v>
                  </c:pt>
                  <c:pt idx="347">
                    <c:v>- 3238</c:v>
                  </c:pt>
                  <c:pt idx="348">
                    <c:v>- 3239</c:v>
                  </c:pt>
                  <c:pt idx="349">
                    <c:v>- 329</c:v>
                  </c:pt>
                  <c:pt idx="350">
                    <c:v>- 3291</c:v>
                  </c:pt>
                  <c:pt idx="351">
                    <c:v>- 3292</c:v>
                  </c:pt>
                  <c:pt idx="352">
                    <c:v>- 3293</c:v>
                  </c:pt>
                  <c:pt idx="353">
                    <c:v>- 3294</c:v>
                  </c:pt>
                  <c:pt idx="354">
                    <c:v>- 3295</c:v>
                  </c:pt>
                  <c:pt idx="355">
                    <c:v>- 3296</c:v>
                  </c:pt>
                  <c:pt idx="356">
                    <c:v>- 3299</c:v>
                  </c:pt>
                  <c:pt idx="357">
                    <c:v>- 43 </c:v>
                  </c:pt>
                  <c:pt idx="358">
                    <c:v>- 3</c:v>
                  </c:pt>
                  <c:pt idx="359">
                    <c:v>- 32</c:v>
                  </c:pt>
                  <c:pt idx="360">
                    <c:v>- 321</c:v>
                  </c:pt>
                  <c:pt idx="361">
                    <c:v>- 3211</c:v>
                  </c:pt>
                  <c:pt idx="362">
                    <c:v>- 3213</c:v>
                  </c:pt>
                  <c:pt idx="363">
                    <c:v>- 322</c:v>
                  </c:pt>
                  <c:pt idx="364">
                    <c:v>- 3221</c:v>
                  </c:pt>
                  <c:pt idx="365">
                    <c:v>- 3223</c:v>
                  </c:pt>
                  <c:pt idx="366">
                    <c:v>- 3224</c:v>
                  </c:pt>
                  <c:pt idx="367">
                    <c:v>- 3225</c:v>
                  </c:pt>
                  <c:pt idx="368">
                    <c:v>- 3227</c:v>
                  </c:pt>
                  <c:pt idx="369">
                    <c:v>- 323</c:v>
                  </c:pt>
                  <c:pt idx="370">
                    <c:v>- 3231</c:v>
                  </c:pt>
                  <c:pt idx="371">
                    <c:v>- 3232</c:v>
                  </c:pt>
                  <c:pt idx="372">
                    <c:v>- 3233</c:v>
                  </c:pt>
                  <c:pt idx="373">
                    <c:v>- 3234</c:v>
                  </c:pt>
                  <c:pt idx="374">
                    <c:v>- 3235</c:v>
                  </c:pt>
                  <c:pt idx="375">
                    <c:v>- 3236</c:v>
                  </c:pt>
                  <c:pt idx="376">
                    <c:v>- 3237</c:v>
                  </c:pt>
                  <c:pt idx="377">
                    <c:v>- 3238</c:v>
                  </c:pt>
                  <c:pt idx="378">
                    <c:v>- 3239</c:v>
                  </c:pt>
                  <c:pt idx="379">
                    <c:v>- 324</c:v>
                  </c:pt>
                  <c:pt idx="380">
                    <c:v>- 3241</c:v>
                  </c:pt>
                  <c:pt idx="381">
                    <c:v>- 329</c:v>
                  </c:pt>
                  <c:pt idx="382">
                    <c:v>- 3291</c:v>
                  </c:pt>
                  <c:pt idx="383">
                    <c:v>- 3292</c:v>
                  </c:pt>
                  <c:pt idx="384">
                    <c:v>- 3293</c:v>
                  </c:pt>
                  <c:pt idx="385">
                    <c:v>- 3294</c:v>
                  </c:pt>
                  <c:pt idx="386">
                    <c:v>- 3295</c:v>
                  </c:pt>
                  <c:pt idx="387">
                    <c:v>- 3296</c:v>
                  </c:pt>
                  <c:pt idx="388">
                    <c:v>- 3299</c:v>
                  </c:pt>
                  <c:pt idx="389">
                    <c:v>- 34</c:v>
                  </c:pt>
                  <c:pt idx="390">
                    <c:v>- 343</c:v>
                  </c:pt>
                  <c:pt idx="391">
                    <c:v>- 3433</c:v>
                  </c:pt>
                  <c:pt idx="392">
                    <c:v>- 37</c:v>
                  </c:pt>
                  <c:pt idx="393">
                    <c:v>- 372</c:v>
                  </c:pt>
                  <c:pt idx="394">
                    <c:v>- 3721</c:v>
                  </c:pt>
                  <c:pt idx="395">
                    <c:v>- A852011 </c:v>
                  </c:pt>
                  <c:pt idx="396">
                    <c:v>- 11 </c:v>
                  </c:pt>
                  <c:pt idx="397">
                    <c:v>- 3</c:v>
                  </c:pt>
                  <c:pt idx="398">
                    <c:v>- 32</c:v>
                  </c:pt>
                  <c:pt idx="399">
                    <c:v>- 321</c:v>
                  </c:pt>
                  <c:pt idx="400">
                    <c:v>- 3211</c:v>
                  </c:pt>
                  <c:pt idx="401">
                    <c:v>- 3213</c:v>
                  </c:pt>
                  <c:pt idx="402">
                    <c:v>- 3214</c:v>
                  </c:pt>
                  <c:pt idx="403">
                    <c:v>- 322</c:v>
                  </c:pt>
                  <c:pt idx="404">
                    <c:v>- 3221</c:v>
                  </c:pt>
                  <c:pt idx="405">
                    <c:v>- 3223</c:v>
                  </c:pt>
                  <c:pt idx="406">
                    <c:v>- 3224</c:v>
                  </c:pt>
                  <c:pt idx="407">
                    <c:v>- 3225</c:v>
                  </c:pt>
                  <c:pt idx="408">
                    <c:v>- 3227</c:v>
                  </c:pt>
                  <c:pt idx="409">
                    <c:v>- 323</c:v>
                  </c:pt>
                  <c:pt idx="410">
                    <c:v>- 3231</c:v>
                  </c:pt>
                  <c:pt idx="411">
                    <c:v>- 3232</c:v>
                  </c:pt>
                  <c:pt idx="412">
                    <c:v>- 3233</c:v>
                  </c:pt>
                  <c:pt idx="413">
                    <c:v>- 3234</c:v>
                  </c:pt>
                  <c:pt idx="414">
                    <c:v>- 3235</c:v>
                  </c:pt>
                  <c:pt idx="415">
                    <c:v>- 3236</c:v>
                  </c:pt>
                  <c:pt idx="416">
                    <c:v>- 3237</c:v>
                  </c:pt>
                  <c:pt idx="417">
                    <c:v>- 3238</c:v>
                  </c:pt>
                  <c:pt idx="418">
                    <c:v>- 3239</c:v>
                  </c:pt>
                  <c:pt idx="419">
                    <c:v>- 329</c:v>
                  </c:pt>
                  <c:pt idx="420">
                    <c:v>- 3291</c:v>
                  </c:pt>
                  <c:pt idx="421">
                    <c:v>- 3292</c:v>
                  </c:pt>
                  <c:pt idx="422">
                    <c:v>- 3294</c:v>
                  </c:pt>
                  <c:pt idx="423">
                    <c:v>- 3299</c:v>
                  </c:pt>
                  <c:pt idx="424">
                    <c:v>- 43 </c:v>
                  </c:pt>
                  <c:pt idx="425">
                    <c:v>- 3</c:v>
                  </c:pt>
                  <c:pt idx="426">
                    <c:v>- 32</c:v>
                  </c:pt>
                  <c:pt idx="427">
                    <c:v>- 321</c:v>
                  </c:pt>
                  <c:pt idx="428">
                    <c:v>- 3211</c:v>
                  </c:pt>
                  <c:pt idx="429">
                    <c:v>- 3213</c:v>
                  </c:pt>
                  <c:pt idx="430">
                    <c:v>- 3214</c:v>
                  </c:pt>
                  <c:pt idx="431">
                    <c:v>- 322</c:v>
                  </c:pt>
                  <c:pt idx="432">
                    <c:v>- 3221</c:v>
                  </c:pt>
                  <c:pt idx="433">
                    <c:v>- 3223</c:v>
                  </c:pt>
                  <c:pt idx="434">
                    <c:v>- 3224</c:v>
                  </c:pt>
                  <c:pt idx="435">
                    <c:v>- 3225</c:v>
                  </c:pt>
                  <c:pt idx="436">
                    <c:v>- 3227</c:v>
                  </c:pt>
                  <c:pt idx="437">
                    <c:v>- 323</c:v>
                  </c:pt>
                  <c:pt idx="438">
                    <c:v>- 3231</c:v>
                  </c:pt>
                  <c:pt idx="439">
                    <c:v>- 3232</c:v>
                  </c:pt>
                  <c:pt idx="440">
                    <c:v>- 3233</c:v>
                  </c:pt>
                  <c:pt idx="441">
                    <c:v>- 3234</c:v>
                  </c:pt>
                  <c:pt idx="442">
                    <c:v>- 3235</c:v>
                  </c:pt>
                  <c:pt idx="443">
                    <c:v>- 3236</c:v>
                  </c:pt>
                  <c:pt idx="444">
                    <c:v>- 3237</c:v>
                  </c:pt>
                  <c:pt idx="445">
                    <c:v>- 3238</c:v>
                  </c:pt>
                  <c:pt idx="446">
                    <c:v>- 3239</c:v>
                  </c:pt>
                  <c:pt idx="447">
                    <c:v>- 324</c:v>
                  </c:pt>
                  <c:pt idx="448">
                    <c:v>- 3241</c:v>
                  </c:pt>
                  <c:pt idx="449">
                    <c:v>- 329</c:v>
                  </c:pt>
                  <c:pt idx="450">
                    <c:v>- 3291</c:v>
                  </c:pt>
                  <c:pt idx="451">
                    <c:v>- 3292</c:v>
                  </c:pt>
                  <c:pt idx="452">
                    <c:v>- 3293</c:v>
                  </c:pt>
                  <c:pt idx="453">
                    <c:v>- 3294</c:v>
                  </c:pt>
                  <c:pt idx="454">
                    <c:v>- 3295</c:v>
                  </c:pt>
                  <c:pt idx="455">
                    <c:v>- 3299</c:v>
                  </c:pt>
                  <c:pt idx="456">
                    <c:v>- 34</c:v>
                  </c:pt>
                  <c:pt idx="457">
                    <c:v>- 343</c:v>
                  </c:pt>
                  <c:pt idx="458">
                    <c:v>- 3433</c:v>
                  </c:pt>
                  <c:pt idx="459">
                    <c:v>- A852012 </c:v>
                  </c:pt>
                  <c:pt idx="460">
                    <c:v>- 11</c:v>
                  </c:pt>
                  <c:pt idx="461">
                    <c:v>- 3</c:v>
                  </c:pt>
                  <c:pt idx="462">
                    <c:v>- 32</c:v>
                  </c:pt>
                  <c:pt idx="463">
                    <c:v>- 323</c:v>
                  </c:pt>
                  <c:pt idx="464">
                    <c:v>- 3238</c:v>
                  </c:pt>
                  <c:pt idx="465">
                    <c:v>- A852013 </c:v>
                  </c:pt>
                  <c:pt idx="466">
                    <c:v>- 11 </c:v>
                  </c:pt>
                  <c:pt idx="467">
                    <c:v>- 3</c:v>
                  </c:pt>
                  <c:pt idx="468">
                    <c:v>- 32</c:v>
                  </c:pt>
                  <c:pt idx="469">
                    <c:v>- 323</c:v>
                  </c:pt>
                  <c:pt idx="470">
                    <c:v>- 3233</c:v>
                  </c:pt>
                  <c:pt idx="471">
                    <c:v>- 3235</c:v>
                  </c:pt>
                  <c:pt idx="472">
                    <c:v>- 3237</c:v>
                  </c:pt>
                  <c:pt idx="473">
                    <c:v>- 3239</c:v>
                  </c:pt>
                  <c:pt idx="474">
                    <c:v>- A852014 </c:v>
                  </c:pt>
                  <c:pt idx="475">
                    <c:v>- 11 </c:v>
                  </c:pt>
                  <c:pt idx="476">
                    <c:v>- 3</c:v>
                  </c:pt>
                  <c:pt idx="477">
                    <c:v>- 32</c:v>
                  </c:pt>
                  <c:pt idx="478">
                    <c:v>- 321</c:v>
                  </c:pt>
                  <c:pt idx="479">
                    <c:v>- 3211</c:v>
                  </c:pt>
                  <c:pt idx="480">
                    <c:v>- 3214</c:v>
                  </c:pt>
                  <c:pt idx="481">
                    <c:v>- A852015 </c:v>
                  </c:pt>
                  <c:pt idx="482">
                    <c:v>- 11 </c:v>
                  </c:pt>
                  <c:pt idx="483">
                    <c:v>- 3</c:v>
                  </c:pt>
                  <c:pt idx="484">
                    <c:v>- 32</c:v>
                  </c:pt>
                  <c:pt idx="485">
                    <c:v>- 323</c:v>
                  </c:pt>
                  <c:pt idx="486">
                    <c:v>- 3233</c:v>
                  </c:pt>
                  <c:pt idx="487">
                    <c:v>- 3237</c:v>
                  </c:pt>
                  <c:pt idx="488">
                    <c:v>- 3239</c:v>
                  </c:pt>
                  <c:pt idx="489">
                    <c:v>- A852019 </c:v>
                  </c:pt>
                  <c:pt idx="490">
                    <c:v>- 581 </c:v>
                  </c:pt>
                  <c:pt idx="491">
                    <c:v>- 3</c:v>
                  </c:pt>
                  <c:pt idx="492">
                    <c:v>- 31</c:v>
                  </c:pt>
                  <c:pt idx="493">
                    <c:v>- 311</c:v>
                  </c:pt>
                  <c:pt idx="494">
                    <c:v>- 3111</c:v>
                  </c:pt>
                  <c:pt idx="495">
                    <c:v>- 312</c:v>
                  </c:pt>
                  <c:pt idx="496">
                    <c:v>- 3121</c:v>
                  </c:pt>
                  <c:pt idx="497">
                    <c:v>- 313</c:v>
                  </c:pt>
                  <c:pt idx="498">
                    <c:v>- 3132</c:v>
                  </c:pt>
                  <c:pt idx="499">
                    <c:v>- 32</c:v>
                  </c:pt>
                  <c:pt idx="500">
                    <c:v>- 321</c:v>
                  </c:pt>
                  <c:pt idx="501">
                    <c:v>- 3211</c:v>
                  </c:pt>
                  <c:pt idx="502">
                    <c:v>- 3212</c:v>
                  </c:pt>
                  <c:pt idx="503">
                    <c:v>- 322</c:v>
                  </c:pt>
                  <c:pt idx="504">
                    <c:v>- 3221</c:v>
                  </c:pt>
                  <c:pt idx="505">
                    <c:v>- 3223</c:v>
                  </c:pt>
                  <c:pt idx="506">
                    <c:v>- 3224</c:v>
                  </c:pt>
                  <c:pt idx="507">
                    <c:v>- 3225</c:v>
                  </c:pt>
                  <c:pt idx="508">
                    <c:v>- 3227</c:v>
                  </c:pt>
                  <c:pt idx="509">
                    <c:v>- 323</c:v>
                  </c:pt>
                  <c:pt idx="510">
                    <c:v>- 3232</c:v>
                  </c:pt>
                  <c:pt idx="511">
                    <c:v>- 3236</c:v>
                  </c:pt>
                  <c:pt idx="512">
                    <c:v>- 3237</c:v>
                  </c:pt>
                  <c:pt idx="513">
                    <c:v>- 3239</c:v>
                  </c:pt>
                  <c:pt idx="514">
                    <c:v>- 329</c:v>
                  </c:pt>
                  <c:pt idx="515">
                    <c:v>- 3292</c:v>
                  </c:pt>
                  <c:pt idx="516">
                    <c:v>- K842002 </c:v>
                  </c:pt>
                  <c:pt idx="517">
                    <c:v>- 11 </c:v>
                  </c:pt>
                  <c:pt idx="518">
                    <c:v>- 4</c:v>
                  </c:pt>
                  <c:pt idx="519">
                    <c:v>- 41</c:v>
                  </c:pt>
                  <c:pt idx="520">
                    <c:v>- 412</c:v>
                  </c:pt>
                  <c:pt idx="521">
                    <c:v>- 4124</c:v>
                  </c:pt>
                  <c:pt idx="522">
                    <c:v>- 42</c:v>
                  </c:pt>
                  <c:pt idx="523">
                    <c:v>- 422</c:v>
                  </c:pt>
                  <c:pt idx="524">
                    <c:v>- 4221</c:v>
                  </c:pt>
                  <c:pt idx="525">
                    <c:v>- 4223</c:v>
                  </c:pt>
                  <c:pt idx="526">
                    <c:v>- 4224</c:v>
                  </c:pt>
                  <c:pt idx="527">
                    <c:v>- 4227</c:v>
                  </c:pt>
                  <c:pt idx="528">
                    <c:v>- 423</c:v>
                  </c:pt>
                  <c:pt idx="529">
                    <c:v>- 4231</c:v>
                  </c:pt>
                  <c:pt idx="530">
                    <c:v>- 31 </c:v>
                  </c:pt>
                  <c:pt idx="531">
                    <c:v>- 4</c:v>
                  </c:pt>
                  <c:pt idx="532">
                    <c:v>- 42</c:v>
                  </c:pt>
                  <c:pt idx="533">
                    <c:v>- 422</c:v>
                  </c:pt>
                  <c:pt idx="534">
                    <c:v>- 4221</c:v>
                  </c:pt>
                  <c:pt idx="535">
                    <c:v>- 4222</c:v>
                  </c:pt>
                  <c:pt idx="536">
                    <c:v>- 4223</c:v>
                  </c:pt>
                  <c:pt idx="537">
                    <c:v>- 4224</c:v>
                  </c:pt>
                  <c:pt idx="538">
                    <c:v>- 4225</c:v>
                  </c:pt>
                  <c:pt idx="539">
                    <c:v>- 423</c:v>
                  </c:pt>
                  <c:pt idx="540">
                    <c:v>- 4231</c:v>
                  </c:pt>
                  <c:pt idx="541">
                    <c:v>- 45</c:v>
                  </c:pt>
                  <c:pt idx="542">
                    <c:v>- 451</c:v>
                  </c:pt>
                  <c:pt idx="543">
                    <c:v>- 4511</c:v>
                  </c:pt>
                  <c:pt idx="544">
                    <c:v>- 43 </c:v>
                  </c:pt>
                  <c:pt idx="545">
                    <c:v>- 4</c:v>
                  </c:pt>
                  <c:pt idx="546">
                    <c:v>- 41</c:v>
                  </c:pt>
                  <c:pt idx="547">
                    <c:v>- 412</c:v>
                  </c:pt>
                  <c:pt idx="548">
                    <c:v>- 4124</c:v>
                  </c:pt>
                  <c:pt idx="549">
                    <c:v>- 42</c:v>
                  </c:pt>
                  <c:pt idx="550">
                    <c:v>- 422</c:v>
                  </c:pt>
                  <c:pt idx="551">
                    <c:v>- 4221</c:v>
                  </c:pt>
                  <c:pt idx="552">
                    <c:v>- 4222</c:v>
                  </c:pt>
                  <c:pt idx="553">
                    <c:v>- 4223</c:v>
                  </c:pt>
                  <c:pt idx="554">
                    <c:v>- 4224</c:v>
                  </c:pt>
                  <c:pt idx="555">
                    <c:v>- 4225</c:v>
                  </c:pt>
                  <c:pt idx="556">
                    <c:v>- 423</c:v>
                  </c:pt>
                  <c:pt idx="557">
                    <c:v>- 4231</c:v>
                  </c:pt>
                  <c:pt idx="558">
                    <c:v>- K842004</c:v>
                  </c:pt>
                  <c:pt idx="559">
                    <c:v>- 11 </c:v>
                  </c:pt>
                  <c:pt idx="560">
                    <c:v>- 4</c:v>
                  </c:pt>
                  <c:pt idx="561">
                    <c:v>- 41</c:v>
                  </c:pt>
                  <c:pt idx="562">
                    <c:v>- 412</c:v>
                  </c:pt>
                  <c:pt idx="563">
                    <c:v>- 4123</c:v>
                  </c:pt>
                  <c:pt idx="564">
                    <c:v>- 4124</c:v>
                  </c:pt>
                  <c:pt idx="565">
                    <c:v>- 42</c:v>
                  </c:pt>
                  <c:pt idx="566">
                    <c:v>- 422</c:v>
                  </c:pt>
                  <c:pt idx="567">
                    <c:v>- 4221</c:v>
                  </c:pt>
                  <c:pt idx="568">
                    <c:v>- 426</c:v>
                  </c:pt>
                  <c:pt idx="569">
                    <c:v>- 4262</c:v>
                  </c:pt>
                  <c:pt idx="570">
                    <c:v>- 31 </c:v>
                  </c:pt>
                  <c:pt idx="571">
                    <c:v>- 4</c:v>
                  </c:pt>
                  <c:pt idx="572">
                    <c:v>- 42</c:v>
                  </c:pt>
                  <c:pt idx="573">
                    <c:v>- 422</c:v>
                  </c:pt>
                  <c:pt idx="574">
                    <c:v>- 4221</c:v>
                  </c:pt>
                  <c:pt idx="575">
                    <c:v>- 43</c:v>
                  </c:pt>
                  <c:pt idx="576">
                    <c:v>- 4</c:v>
                  </c:pt>
                  <c:pt idx="577">
                    <c:v>- 42</c:v>
                  </c:pt>
                  <c:pt idx="578">
                    <c:v>- 422</c:v>
                  </c:pt>
                  <c:pt idx="579">
                    <c:v>- 4221</c:v>
                  </c:pt>
                  <c:pt idx="580">
                    <c:v>- 426</c:v>
                  </c:pt>
                  <c:pt idx="581">
                    <c:v>- 4262</c:v>
                  </c:pt>
                  <c:pt idx="582">
                    <c:v>- K842007 </c:v>
                  </c:pt>
                  <c:pt idx="583">
                    <c:v>- 11 </c:v>
                  </c:pt>
                  <c:pt idx="584">
                    <c:v>- 3</c:v>
                  </c:pt>
                  <c:pt idx="585">
                    <c:v>- 32</c:v>
                  </c:pt>
                  <c:pt idx="586">
                    <c:v>- 322</c:v>
                  </c:pt>
                  <c:pt idx="587">
                    <c:v>- 3221</c:v>
                  </c:pt>
                  <c:pt idx="588">
                    <c:v>- 3222</c:v>
                  </c:pt>
                  <c:pt idx="589">
                    <c:v>- 323</c:v>
                  </c:pt>
                  <c:pt idx="590">
                    <c:v>- 3231</c:v>
                  </c:pt>
                  <c:pt idx="591">
                    <c:v>- 3232</c:v>
                  </c:pt>
                  <c:pt idx="592">
                    <c:v>- 3235</c:v>
                  </c:pt>
                  <c:pt idx="593">
                    <c:v>- 3237</c:v>
                  </c:pt>
                  <c:pt idx="594">
                    <c:v>- 3239</c:v>
                  </c:pt>
                  <c:pt idx="595">
                    <c:v>- 4</c:v>
                  </c:pt>
                  <c:pt idx="596">
                    <c:v>- 42</c:v>
                  </c:pt>
                  <c:pt idx="597">
                    <c:v>- 422</c:v>
                  </c:pt>
                  <c:pt idx="598">
                    <c:v>- 4225</c:v>
                  </c:pt>
                  <c:pt idx="599">
                    <c:v>-  K842008 </c:v>
                  </c:pt>
                  <c:pt idx="600">
                    <c:v>- 31 </c:v>
                  </c:pt>
                  <c:pt idx="601">
                    <c:v>- 3</c:v>
                  </c:pt>
                  <c:pt idx="602">
                    <c:v>- 32</c:v>
                  </c:pt>
                  <c:pt idx="603">
                    <c:v>- 321</c:v>
                  </c:pt>
                  <c:pt idx="604">
                    <c:v>- 3211</c:v>
                  </c:pt>
                  <c:pt idx="605">
                    <c:v>- 3213</c:v>
                  </c:pt>
                  <c:pt idx="606">
                    <c:v>- 322</c:v>
                  </c:pt>
                  <c:pt idx="607">
                    <c:v>- 3221</c:v>
                  </c:pt>
                  <c:pt idx="608">
                    <c:v>- 3222</c:v>
                  </c:pt>
                  <c:pt idx="609">
                    <c:v>- 3223</c:v>
                  </c:pt>
                  <c:pt idx="610">
                    <c:v>- 3224</c:v>
                  </c:pt>
                  <c:pt idx="611">
                    <c:v>- 3225</c:v>
                  </c:pt>
                  <c:pt idx="612">
                    <c:v>- 3227</c:v>
                  </c:pt>
                  <c:pt idx="613">
                    <c:v>- 323</c:v>
                  </c:pt>
                  <c:pt idx="614">
                    <c:v>- 3231</c:v>
                  </c:pt>
                  <c:pt idx="615">
                    <c:v>- 3232</c:v>
                  </c:pt>
                  <c:pt idx="616">
                    <c:v>- 3234</c:v>
                  </c:pt>
                  <c:pt idx="617">
                    <c:v>- 3237</c:v>
                  </c:pt>
                  <c:pt idx="618">
                    <c:v>- 3239</c:v>
                  </c:pt>
                  <c:pt idx="619">
                    <c:v>- 329</c:v>
                  </c:pt>
                  <c:pt idx="620">
                    <c:v>- 3293</c:v>
                  </c:pt>
                  <c:pt idx="621">
                    <c:v>- 3294</c:v>
                  </c:pt>
                  <c:pt idx="622">
                    <c:v>- 3299</c:v>
                  </c:pt>
                  <c:pt idx="623">
                    <c:v>- 34</c:v>
                  </c:pt>
                  <c:pt idx="624">
                    <c:v>- 343</c:v>
                  </c:pt>
                  <c:pt idx="625">
                    <c:v>- 3433</c:v>
                  </c:pt>
                  <c:pt idx="626">
                    <c:v>- 52 </c:v>
                  </c:pt>
                  <c:pt idx="627">
                    <c:v>- 3</c:v>
                  </c:pt>
                  <c:pt idx="628">
                    <c:v>- 32</c:v>
                  </c:pt>
                  <c:pt idx="629">
                    <c:v>- 329</c:v>
                  </c:pt>
                  <c:pt idx="630">
                    <c:v>- 3292</c:v>
                  </c:pt>
                  <c:pt idx="631">
                    <c:v>- K842018</c:v>
                  </c:pt>
                  <c:pt idx="632">
                    <c:v>- 11 </c:v>
                  </c:pt>
                  <c:pt idx="633">
                    <c:v>- 3</c:v>
                  </c:pt>
                  <c:pt idx="634">
                    <c:v>- 32</c:v>
                  </c:pt>
                  <c:pt idx="635">
                    <c:v>- 322</c:v>
                  </c:pt>
                  <c:pt idx="636">
                    <c:v>- 3221</c:v>
                  </c:pt>
                  <c:pt idx="637">
                    <c:v>- 3222</c:v>
                  </c:pt>
                  <c:pt idx="638">
                    <c:v>- 3223</c:v>
                  </c:pt>
                  <c:pt idx="639">
                    <c:v>- 52 </c:v>
                  </c:pt>
                  <c:pt idx="640">
                    <c:v>- 3</c:v>
                  </c:pt>
                  <c:pt idx="641">
                    <c:v>- 32</c:v>
                  </c:pt>
                  <c:pt idx="642">
                    <c:v>- 321</c:v>
                  </c:pt>
                  <c:pt idx="643">
                    <c:v>- 3211</c:v>
                  </c:pt>
                  <c:pt idx="644">
                    <c:v>- 3213</c:v>
                  </c:pt>
                  <c:pt idx="645">
                    <c:v>- 322</c:v>
                  </c:pt>
                  <c:pt idx="646">
                    <c:v>- 3221</c:v>
                  </c:pt>
                  <c:pt idx="647">
                    <c:v>- 3222</c:v>
                  </c:pt>
                  <c:pt idx="648">
                    <c:v>- 3225</c:v>
                  </c:pt>
                  <c:pt idx="649">
                    <c:v>- 323</c:v>
                  </c:pt>
                  <c:pt idx="650">
                    <c:v>- 3232</c:v>
                  </c:pt>
                  <c:pt idx="651">
                    <c:v>- 3237</c:v>
                  </c:pt>
                  <c:pt idx="652">
                    <c:v>- 3238</c:v>
                  </c:pt>
                  <c:pt idx="653">
                    <c:v>- 3239</c:v>
                  </c:pt>
                  <c:pt idx="654">
                    <c:v>- 4</c:v>
                  </c:pt>
                  <c:pt idx="655">
                    <c:v>- 42</c:v>
                  </c:pt>
                  <c:pt idx="656">
                    <c:v>- 422</c:v>
                  </c:pt>
                  <c:pt idx="657">
                    <c:v>- 4221</c:v>
                  </c:pt>
                  <c:pt idx="658">
                    <c:v>- 4224</c:v>
                  </c:pt>
                  <c:pt idx="659">
                    <c:v>- 4225</c:v>
                  </c:pt>
                  <c:pt idx="660">
                    <c:v>- 4227</c:v>
                  </c:pt>
                  <c:pt idx="661">
                    <c:v>- 423</c:v>
                  </c:pt>
                  <c:pt idx="662">
                    <c:v>- 4231</c:v>
                  </c:pt>
                  <c:pt idx="663">
                    <c:v>- K842020 </c:v>
                  </c:pt>
                  <c:pt idx="664">
                    <c:v>- 11 </c:v>
                  </c:pt>
                  <c:pt idx="665">
                    <c:v>- 3</c:v>
                  </c:pt>
                  <c:pt idx="666">
                    <c:v>- 31</c:v>
                  </c:pt>
                  <c:pt idx="667">
                    <c:v>- 311</c:v>
                  </c:pt>
                  <c:pt idx="668">
                    <c:v>- 3111</c:v>
                  </c:pt>
                  <c:pt idx="669">
                    <c:v>- 313</c:v>
                  </c:pt>
                  <c:pt idx="670">
                    <c:v>- 3132</c:v>
                  </c:pt>
                  <c:pt idx="671">
                    <c:v>- 32</c:v>
                  </c:pt>
                  <c:pt idx="672">
                    <c:v>- 321</c:v>
                  </c:pt>
                  <c:pt idx="673">
                    <c:v>- 3211</c:v>
                  </c:pt>
                  <c:pt idx="674">
                    <c:v>- 3213</c:v>
                  </c:pt>
                  <c:pt idx="675">
                    <c:v>- 322</c:v>
                  </c:pt>
                  <c:pt idx="676">
                    <c:v>- 3221</c:v>
                  </c:pt>
                  <c:pt idx="677">
                    <c:v>- 3222</c:v>
                  </c:pt>
                  <c:pt idx="678">
                    <c:v>- 3223</c:v>
                  </c:pt>
                  <c:pt idx="679">
                    <c:v>- 3224</c:v>
                  </c:pt>
                  <c:pt idx="680">
                    <c:v>- 3225</c:v>
                  </c:pt>
                  <c:pt idx="681">
                    <c:v>- 3227</c:v>
                  </c:pt>
                  <c:pt idx="682">
                    <c:v>- 323</c:v>
                  </c:pt>
                  <c:pt idx="683">
                    <c:v>- 3231</c:v>
                  </c:pt>
                  <c:pt idx="684">
                    <c:v>- 3232</c:v>
                  </c:pt>
                  <c:pt idx="685">
                    <c:v>- 3234</c:v>
                  </c:pt>
                  <c:pt idx="686">
                    <c:v>- 3235</c:v>
                  </c:pt>
                  <c:pt idx="687">
                    <c:v>- 3237</c:v>
                  </c:pt>
                  <c:pt idx="688">
                    <c:v>- 3238</c:v>
                  </c:pt>
                  <c:pt idx="689">
                    <c:v>- 3239</c:v>
                  </c:pt>
                  <c:pt idx="690">
                    <c:v>- 329</c:v>
                  </c:pt>
                  <c:pt idx="691">
                    <c:v>- 3292</c:v>
                  </c:pt>
                  <c:pt idx="692">
                    <c:v>- 4</c:v>
                  </c:pt>
                  <c:pt idx="693">
                    <c:v>- 42</c:v>
                  </c:pt>
                  <c:pt idx="694">
                    <c:v>- 421</c:v>
                  </c:pt>
                  <c:pt idx="695">
                    <c:v>- 4214</c:v>
                  </c:pt>
                  <c:pt idx="696">
                    <c:v>- K842016 </c:v>
                  </c:pt>
                  <c:pt idx="697">
                    <c:v>- 51 </c:v>
                  </c:pt>
                  <c:pt idx="698">
                    <c:v>- 3</c:v>
                  </c:pt>
                  <c:pt idx="699">
                    <c:v>- 32</c:v>
                  </c:pt>
                  <c:pt idx="700">
                    <c:v>- 321</c:v>
                  </c:pt>
                  <c:pt idx="701">
                    <c:v>- 3211</c:v>
                  </c:pt>
                  <c:pt idx="702">
                    <c:v>- 322</c:v>
                  </c:pt>
                  <c:pt idx="703">
                    <c:v>- 3221</c:v>
                  </c:pt>
                  <c:pt idx="704">
                    <c:v>- 323</c:v>
                  </c:pt>
                  <c:pt idx="705">
                    <c:v>- 3235</c:v>
                  </c:pt>
                  <c:pt idx="706">
                    <c:v>- 3237</c:v>
                  </c:pt>
                  <c:pt idx="707">
                    <c:v>- 3239</c:v>
                  </c:pt>
                  <c:pt idx="708">
                    <c:v>- 329</c:v>
                  </c:pt>
                  <c:pt idx="709">
                    <c:v>- 3293</c:v>
                  </c:pt>
                  <c:pt idx="710">
                    <c:v>- 4</c:v>
                  </c:pt>
                  <c:pt idx="711">
                    <c:v>- 42</c:v>
                  </c:pt>
                  <c:pt idx="712">
                    <c:v>- 422</c:v>
                  </c:pt>
                  <c:pt idx="713">
                    <c:v>- 4221</c:v>
                  </c:pt>
                  <c:pt idx="714">
                    <c:v>- T815008 </c:v>
                  </c:pt>
                  <c:pt idx="715">
                    <c:v>- 51 </c:v>
                  </c:pt>
                  <c:pt idx="716">
                    <c:v>- 3</c:v>
                  </c:pt>
                  <c:pt idx="717">
                    <c:v>- 31</c:v>
                  </c:pt>
                  <c:pt idx="718">
                    <c:v>- 311</c:v>
                  </c:pt>
                  <c:pt idx="719">
                    <c:v>- 3111</c:v>
                  </c:pt>
                  <c:pt idx="720">
                    <c:v>- 312</c:v>
                  </c:pt>
                  <c:pt idx="721">
                    <c:v>- 3121</c:v>
                  </c:pt>
                  <c:pt idx="722">
                    <c:v>- 313</c:v>
                  </c:pt>
                  <c:pt idx="723">
                    <c:v>- 3132</c:v>
                  </c:pt>
                  <c:pt idx="724">
                    <c:v>- 32</c:v>
                  </c:pt>
                  <c:pt idx="725">
                    <c:v>- 321</c:v>
                  </c:pt>
                  <c:pt idx="726">
                    <c:v>- 3211</c:v>
                  </c:pt>
                  <c:pt idx="727">
                    <c:v>- 3212</c:v>
                  </c:pt>
                  <c:pt idx="728">
                    <c:v>- 3213</c:v>
                  </c:pt>
                  <c:pt idx="729">
                    <c:v>- 322</c:v>
                  </c:pt>
                  <c:pt idx="730">
                    <c:v>- 3221</c:v>
                  </c:pt>
                  <c:pt idx="731">
                    <c:v>- 3225</c:v>
                  </c:pt>
                  <c:pt idx="732">
                    <c:v>- 323</c:v>
                  </c:pt>
                  <c:pt idx="733">
                    <c:v>- 3231</c:v>
                  </c:pt>
                  <c:pt idx="734">
                    <c:v>- 3232</c:v>
                  </c:pt>
                  <c:pt idx="735">
                    <c:v>- 3233</c:v>
                  </c:pt>
                  <c:pt idx="736">
                    <c:v>- 3235</c:v>
                  </c:pt>
                  <c:pt idx="737">
                    <c:v>- 3236</c:v>
                  </c:pt>
                  <c:pt idx="738">
                    <c:v>- 3237</c:v>
                  </c:pt>
                  <c:pt idx="739">
                    <c:v>- 3238</c:v>
                  </c:pt>
                  <c:pt idx="740">
                    <c:v>- 3239</c:v>
                  </c:pt>
                  <c:pt idx="741">
                    <c:v>- 329</c:v>
                  </c:pt>
                  <c:pt idx="742">
                    <c:v>- 3293</c:v>
                  </c:pt>
                  <c:pt idx="743">
                    <c:v>- 4</c:v>
                  </c:pt>
                  <c:pt idx="744">
                    <c:v>- 41</c:v>
                  </c:pt>
                  <c:pt idx="745">
                    <c:v>- 412</c:v>
                  </c:pt>
                  <c:pt idx="746">
                    <c:v>- 4123</c:v>
                  </c:pt>
                  <c:pt idx="747">
                    <c:v>- 42</c:v>
                  </c:pt>
                  <c:pt idx="748">
                    <c:v>- 422</c:v>
                  </c:pt>
                  <c:pt idx="749">
                    <c:v>- 4221</c:v>
                  </c:pt>
                  <c:pt idx="750">
                    <c:v>- 426</c:v>
                  </c:pt>
                  <c:pt idx="751">
                    <c:v>- 4262</c:v>
                  </c:pt>
                  <c:pt idx="752">
                    <c:v>- T815017 </c:v>
                  </c:pt>
                  <c:pt idx="753">
                    <c:v>- 12</c:v>
                  </c:pt>
                  <c:pt idx="754">
                    <c:v>- 3</c:v>
                  </c:pt>
                  <c:pt idx="755">
                    <c:v>- 31</c:v>
                  </c:pt>
                  <c:pt idx="756">
                    <c:v>- 311</c:v>
                  </c:pt>
                  <c:pt idx="757">
                    <c:v>- 3111</c:v>
                  </c:pt>
                  <c:pt idx="758">
                    <c:v>- 313</c:v>
                  </c:pt>
                  <c:pt idx="759">
                    <c:v>- 3132</c:v>
                  </c:pt>
                  <c:pt idx="760">
                    <c:v>- 32</c:v>
                  </c:pt>
                  <c:pt idx="761">
                    <c:v>- 321</c:v>
                  </c:pt>
                  <c:pt idx="762">
                    <c:v>- 3211</c:v>
                  </c:pt>
                  <c:pt idx="763">
                    <c:v>- 3212</c:v>
                  </c:pt>
                  <c:pt idx="764">
                    <c:v>- 322</c:v>
                  </c:pt>
                  <c:pt idx="765">
                    <c:v>- 3221</c:v>
                  </c:pt>
                  <c:pt idx="766">
                    <c:v>- 3223</c:v>
                  </c:pt>
                  <c:pt idx="767">
                    <c:v>- 323</c:v>
                  </c:pt>
                  <c:pt idx="768">
                    <c:v>- 3231</c:v>
                  </c:pt>
                  <c:pt idx="769">
                    <c:v>- 3233</c:v>
                  </c:pt>
                  <c:pt idx="770">
                    <c:v>- 3237</c:v>
                  </c:pt>
                  <c:pt idx="771">
                    <c:v>- 3239</c:v>
                  </c:pt>
                  <c:pt idx="772">
                    <c:v>- 329</c:v>
                  </c:pt>
                  <c:pt idx="773">
                    <c:v>- 3293</c:v>
                  </c:pt>
                  <c:pt idx="774">
                    <c:v>- 51 </c:v>
                  </c:pt>
                  <c:pt idx="775">
                    <c:v>- 3</c:v>
                  </c:pt>
                  <c:pt idx="776">
                    <c:v>- 38</c:v>
                  </c:pt>
                  <c:pt idx="777">
                    <c:v>- 381</c:v>
                  </c:pt>
                  <c:pt idx="778">
                    <c:v>- 3813</c:v>
                  </c:pt>
                  <c:pt idx="779">
                    <c:v>- 559 </c:v>
                  </c:pt>
                  <c:pt idx="780">
                    <c:v>- 3</c:v>
                  </c:pt>
                  <c:pt idx="781">
                    <c:v>- 31</c:v>
                  </c:pt>
                  <c:pt idx="782">
                    <c:v>- 311</c:v>
                  </c:pt>
                  <c:pt idx="783">
                    <c:v>- 3111</c:v>
                  </c:pt>
                  <c:pt idx="784">
                    <c:v>- 313</c:v>
                  </c:pt>
                  <c:pt idx="785">
                    <c:v>- 3132</c:v>
                  </c:pt>
                  <c:pt idx="786">
                    <c:v>- 32</c:v>
                  </c:pt>
                  <c:pt idx="787">
                    <c:v>- 321</c:v>
                  </c:pt>
                  <c:pt idx="788">
                    <c:v>- 3211</c:v>
                  </c:pt>
                  <c:pt idx="789">
                    <c:v>- 3212</c:v>
                  </c:pt>
                  <c:pt idx="790">
                    <c:v>- 322</c:v>
                  </c:pt>
                  <c:pt idx="791">
                    <c:v>- 3221</c:v>
                  </c:pt>
                  <c:pt idx="792">
                    <c:v>- 3223</c:v>
                  </c:pt>
                  <c:pt idx="793">
                    <c:v>- 323</c:v>
                  </c:pt>
                  <c:pt idx="794">
                    <c:v>- 3231</c:v>
                  </c:pt>
                  <c:pt idx="795">
                    <c:v>- 3233</c:v>
                  </c:pt>
                  <c:pt idx="796">
                    <c:v>- 3237</c:v>
                  </c:pt>
                  <c:pt idx="797">
                    <c:v>- 3239</c:v>
                  </c:pt>
                  <c:pt idx="798">
                    <c:v>- 329</c:v>
                  </c:pt>
                  <c:pt idx="799">
                    <c:v>- 3293</c:v>
                  </c:pt>
                  <c:pt idx="800">
                    <c:v>- 36</c:v>
                  </c:pt>
                  <c:pt idx="801">
                    <c:v>- 368</c:v>
                  </c:pt>
                  <c:pt idx="802">
                    <c:v>- 3681</c:v>
                  </c:pt>
                  <c:pt idx="803">
                    <c:v>- T815018 </c:v>
                  </c:pt>
                  <c:pt idx="804">
                    <c:v>- 52 </c:v>
                  </c:pt>
                  <c:pt idx="805">
                    <c:v>- 3</c:v>
                  </c:pt>
                  <c:pt idx="806">
                    <c:v>- 31</c:v>
                  </c:pt>
                  <c:pt idx="807">
                    <c:v>- 311</c:v>
                  </c:pt>
                  <c:pt idx="808">
                    <c:v>- 3111</c:v>
                  </c:pt>
                  <c:pt idx="809">
                    <c:v>- 313</c:v>
                  </c:pt>
                  <c:pt idx="810">
                    <c:v>- 3132</c:v>
                  </c:pt>
                  <c:pt idx="811">
                    <c:v>- 32</c:v>
                  </c:pt>
                  <c:pt idx="812">
                    <c:v>- 321</c:v>
                  </c:pt>
                  <c:pt idx="813">
                    <c:v>- 3211</c:v>
                  </c:pt>
                  <c:pt idx="814">
                    <c:v>- 3213</c:v>
                  </c:pt>
                  <c:pt idx="815">
                    <c:v>- 322</c:v>
                  </c:pt>
                  <c:pt idx="816">
                    <c:v>- 3223</c:v>
                  </c:pt>
                  <c:pt idx="817">
                    <c:v>- 323</c:v>
                  </c:pt>
                  <c:pt idx="818">
                    <c:v>- 3233</c:v>
                  </c:pt>
                  <c:pt idx="819">
                    <c:v>- 3237</c:v>
                  </c:pt>
                  <c:pt idx="820">
                    <c:v>- 3239</c:v>
                  </c:pt>
                  <c:pt idx="821">
                    <c:v>- 329</c:v>
                  </c:pt>
                  <c:pt idx="822">
                    <c:v>- 3293</c:v>
                  </c:pt>
                  <c:pt idx="823">
                    <c:v>- 563 </c:v>
                  </c:pt>
                  <c:pt idx="824">
                    <c:v>- 3</c:v>
                  </c:pt>
                  <c:pt idx="825">
                    <c:v>- 31</c:v>
                  </c:pt>
                  <c:pt idx="826">
                    <c:v>- 311</c:v>
                  </c:pt>
                  <c:pt idx="827">
                    <c:v>- 3111</c:v>
                  </c:pt>
                  <c:pt idx="828">
                    <c:v>- 313</c:v>
                  </c:pt>
                  <c:pt idx="829">
                    <c:v>- 3132</c:v>
                  </c:pt>
                  <c:pt idx="830">
                    <c:v>- 32</c:v>
                  </c:pt>
                  <c:pt idx="831">
                    <c:v>- 321</c:v>
                  </c:pt>
                  <c:pt idx="832">
                    <c:v>- 3211</c:v>
                  </c:pt>
                  <c:pt idx="833">
                    <c:v>- 3213</c:v>
                  </c:pt>
                  <c:pt idx="834">
                    <c:v>- 322</c:v>
                  </c:pt>
                  <c:pt idx="835">
                    <c:v>- 3221</c:v>
                  </c:pt>
                  <c:pt idx="836">
                    <c:v>- 3223</c:v>
                  </c:pt>
                  <c:pt idx="837">
                    <c:v>- 323</c:v>
                  </c:pt>
                  <c:pt idx="838">
                    <c:v>- 3231</c:v>
                  </c:pt>
                  <c:pt idx="839">
                    <c:v>- 3233</c:v>
                  </c:pt>
                  <c:pt idx="840">
                    <c:v>- 3237</c:v>
                  </c:pt>
                  <c:pt idx="841">
                    <c:v>- 3239</c:v>
                  </c:pt>
                  <c:pt idx="842">
                    <c:v>- 329</c:v>
                  </c:pt>
                  <c:pt idx="843">
                    <c:v>- 3293</c:v>
                  </c:pt>
                  <c:pt idx="844">
                    <c:v>- 4</c:v>
                  </c:pt>
                  <c:pt idx="845">
                    <c:v>- 42</c:v>
                  </c:pt>
                  <c:pt idx="846">
                    <c:v>- 422</c:v>
                  </c:pt>
                  <c:pt idx="847">
                    <c:v>- 4224</c:v>
                  </c:pt>
                  <c:pt idx="848">
                    <c:v>- 4225</c:v>
                  </c:pt>
                  <c:pt idx="849">
                    <c:v>- T852017 </c:v>
                  </c:pt>
                  <c:pt idx="850">
                    <c:v>- 52 </c:v>
                  </c:pt>
                  <c:pt idx="851">
                    <c:v>- 3</c:v>
                  </c:pt>
                  <c:pt idx="852">
                    <c:v>- 31</c:v>
                  </c:pt>
                  <c:pt idx="853">
                    <c:v>- 311</c:v>
                  </c:pt>
                  <c:pt idx="854">
                    <c:v>- 3111</c:v>
                  </c:pt>
                  <c:pt idx="855">
                    <c:v>- 313</c:v>
                  </c:pt>
                  <c:pt idx="856">
                    <c:v>- 3132</c:v>
                  </c:pt>
                  <c:pt idx="857">
                    <c:v>- 32</c:v>
                  </c:pt>
                  <c:pt idx="858">
                    <c:v>- 321</c:v>
                  </c:pt>
                  <c:pt idx="859">
                    <c:v>- 3211</c:v>
                  </c:pt>
                  <c:pt idx="860">
                    <c:v>- 3213</c:v>
                  </c:pt>
                  <c:pt idx="861">
                    <c:v>- 322</c:v>
                  </c:pt>
                  <c:pt idx="862">
                    <c:v>- 3223</c:v>
                  </c:pt>
                  <c:pt idx="863">
                    <c:v>- 323</c:v>
                  </c:pt>
                  <c:pt idx="864">
                    <c:v>- 3233</c:v>
                  </c:pt>
                  <c:pt idx="865">
                    <c:v>- 3236</c:v>
                  </c:pt>
                  <c:pt idx="866">
                    <c:v>- 3239</c:v>
                  </c:pt>
                  <c:pt idx="867">
                    <c:v>- 563</c:v>
                  </c:pt>
                  <c:pt idx="868">
                    <c:v>- 3</c:v>
                  </c:pt>
                  <c:pt idx="869">
                    <c:v>- 31</c:v>
                  </c:pt>
                  <c:pt idx="870">
                    <c:v>- 311</c:v>
                  </c:pt>
                  <c:pt idx="871">
                    <c:v>- 3111</c:v>
                  </c:pt>
                  <c:pt idx="872">
                    <c:v>- 313</c:v>
                  </c:pt>
                  <c:pt idx="873">
                    <c:v>- 3132</c:v>
                  </c:pt>
                  <c:pt idx="874">
                    <c:v>- 32</c:v>
                  </c:pt>
                  <c:pt idx="875">
                    <c:v>- 321</c:v>
                  </c:pt>
                  <c:pt idx="876">
                    <c:v>- 3211</c:v>
                  </c:pt>
                  <c:pt idx="877">
                    <c:v>- 3213</c:v>
                  </c:pt>
                  <c:pt idx="878">
                    <c:v>- 322</c:v>
                  </c:pt>
                  <c:pt idx="879">
                    <c:v>- 3223</c:v>
                  </c:pt>
                  <c:pt idx="880">
                    <c:v>- 323</c:v>
                  </c:pt>
                  <c:pt idx="881">
                    <c:v>- 3233</c:v>
                  </c:pt>
                  <c:pt idx="882">
                    <c:v>- 3236</c:v>
                  </c:pt>
                  <c:pt idx="883">
                    <c:v>- 3239</c:v>
                  </c:pt>
                  <c:pt idx="884">
                    <c:v>- 329</c:v>
                  </c:pt>
                  <c:pt idx="885">
                    <c:v>- 3293</c:v>
                  </c:pt>
                  <c:pt idx="886">
                    <c:v>- T852018 </c:v>
                  </c:pt>
                  <c:pt idx="887">
                    <c:v>- 52 </c:v>
                  </c:pt>
                  <c:pt idx="888">
                    <c:v>- 3</c:v>
                  </c:pt>
                  <c:pt idx="889">
                    <c:v>- 32</c:v>
                  </c:pt>
                  <c:pt idx="890">
                    <c:v>- 321</c:v>
                  </c:pt>
                  <c:pt idx="891">
                    <c:v>- 3211</c:v>
                  </c:pt>
                  <c:pt idx="892">
                    <c:v>- 3213</c:v>
                  </c:pt>
                  <c:pt idx="893">
                    <c:v>- 322</c:v>
                  </c:pt>
                  <c:pt idx="894">
                    <c:v>- 3221</c:v>
                  </c:pt>
                  <c:pt idx="895">
                    <c:v>- 3223</c:v>
                  </c:pt>
                  <c:pt idx="896">
                    <c:v>- 323</c:v>
                  </c:pt>
                  <c:pt idx="897">
                    <c:v>- 3233</c:v>
                  </c:pt>
                  <c:pt idx="898">
                    <c:v>- 3236</c:v>
                  </c:pt>
                  <c:pt idx="899">
                    <c:v>- 3239</c:v>
                  </c:pt>
                  <c:pt idx="900">
                    <c:v>- 563 </c:v>
                  </c:pt>
                  <c:pt idx="901">
                    <c:v>- 3</c:v>
                  </c:pt>
                  <c:pt idx="902">
                    <c:v>- 31</c:v>
                  </c:pt>
                  <c:pt idx="903">
                    <c:v>- 311</c:v>
                  </c:pt>
                  <c:pt idx="904">
                    <c:v>- 3111</c:v>
                  </c:pt>
                  <c:pt idx="905">
                    <c:v>- 313</c:v>
                  </c:pt>
                  <c:pt idx="906">
                    <c:v>- 3132</c:v>
                  </c:pt>
                  <c:pt idx="907">
                    <c:v>- 32</c:v>
                  </c:pt>
                  <c:pt idx="908">
                    <c:v>- 321</c:v>
                  </c:pt>
                  <c:pt idx="909">
                    <c:v>- 3211</c:v>
                  </c:pt>
                  <c:pt idx="910">
                    <c:v>- 3213</c:v>
                  </c:pt>
                  <c:pt idx="911">
                    <c:v>- 322</c:v>
                  </c:pt>
                  <c:pt idx="912">
                    <c:v>- 3221</c:v>
                  </c:pt>
                  <c:pt idx="913">
                    <c:v>- 3223</c:v>
                  </c:pt>
                  <c:pt idx="914">
                    <c:v>- 323</c:v>
                  </c:pt>
                  <c:pt idx="915">
                    <c:v>- 3233</c:v>
                  </c:pt>
                  <c:pt idx="916">
                    <c:v>- 3236</c:v>
                  </c:pt>
                  <c:pt idx="917">
                    <c:v>- 3239</c:v>
                  </c:pt>
                </c:lvl>
              </c:multiLvlStrCache>
            </c:multiLvlStrRef>
          </c:cat>
          <c:val>
            <c:numRef>
              <c:f>Table!$E$3:$E$920</c:f>
              <c:numCache>
                <c:formatCode>#,##0\ "HRK"</c:formatCode>
                <c:ptCount val="918"/>
                <c:pt idx="0">
                  <c:v>130766215</c:v>
                </c:pt>
                <c:pt idx="1">
                  <c:v>130766215</c:v>
                </c:pt>
                <c:pt idx="2">
                  <c:v>88650351</c:v>
                </c:pt>
                <c:pt idx="3">
                  <c:v>434512</c:v>
                </c:pt>
                <c:pt idx="4">
                  <c:v>4776600</c:v>
                </c:pt>
                <c:pt idx="5">
                  <c:v>26612200</c:v>
                </c:pt>
                <c:pt idx="6">
                  <c:v>2314615</c:v>
                </c:pt>
                <c:pt idx="7">
                  <c:v>3689316</c:v>
                </c:pt>
                <c:pt idx="8">
                  <c:v>830730</c:v>
                </c:pt>
                <c:pt idx="9">
                  <c:v>1360641</c:v>
                </c:pt>
                <c:pt idx="10">
                  <c:v>2097250</c:v>
                </c:pt>
                <c:pt idx="11">
                  <c:v>130766215</c:v>
                </c:pt>
                <c:pt idx="12">
                  <c:v>107968092</c:v>
                </c:pt>
                <c:pt idx="13">
                  <c:v>10959425</c:v>
                </c:pt>
                <c:pt idx="14">
                  <c:v>11838698</c:v>
                </c:pt>
                <c:pt idx="15">
                  <c:v>230000</c:v>
                </c:pt>
                <c:pt idx="16">
                  <c:v>230000</c:v>
                </c:pt>
                <c:pt idx="17">
                  <c:v>225625</c:v>
                </c:pt>
                <c:pt idx="18">
                  <c:v>225625</c:v>
                </c:pt>
                <c:pt idx="19">
                  <c:v>16875</c:v>
                </c:pt>
                <c:pt idx="20">
                  <c:v>16875</c:v>
                </c:pt>
                <c:pt idx="21">
                  <c:v>10000</c:v>
                </c:pt>
                <c:pt idx="22">
                  <c:v>10000</c:v>
                </c:pt>
                <c:pt idx="23">
                  <c:v>193750</c:v>
                </c:pt>
                <c:pt idx="24">
                  <c:v>30000</c:v>
                </c:pt>
                <c:pt idx="25">
                  <c:v>150000</c:v>
                </c:pt>
                <c:pt idx="26">
                  <c:v>10000</c:v>
                </c:pt>
                <c:pt idx="27">
                  <c:v>3750</c:v>
                </c:pt>
                <c:pt idx="28">
                  <c:v>5000</c:v>
                </c:pt>
                <c:pt idx="29">
                  <c:v>5000</c:v>
                </c:pt>
                <c:pt idx="30">
                  <c:v>4375</c:v>
                </c:pt>
                <c:pt idx="31">
                  <c:v>4375</c:v>
                </c:pt>
                <c:pt idx="32">
                  <c:v>4375</c:v>
                </c:pt>
                <c:pt idx="33">
                  <c:v>4375</c:v>
                </c:pt>
                <c:pt idx="34" formatCode="#,##0\ &quot;HRK&quot;;\-\ #,##0\ &quot;HRK&quot;">
                  <c:v>0</c:v>
                </c:pt>
                <c:pt idx="35" formatCode="#,##0\ &quot;HRK&quot;;\-\ #,##0\ &quot;HRK&quot;">
                  <c:v>0</c:v>
                </c:pt>
                <c:pt idx="36" formatCode="#,##0\ &quot;HRK&quot;;\-\ #,##0\ &quot;HRK&quot;">
                  <c:v>0</c:v>
                </c:pt>
                <c:pt idx="37" formatCode="#,##0\ &quot;HRK&quot;;\-\ #,##0\ &quot;HRK&quot;">
                  <c:v>0</c:v>
                </c:pt>
                <c:pt idx="38" formatCode="#,##0\ &quot;HRK&quot;;\-\ #,##0\ &quot;HRK&quot;">
                  <c:v>0</c:v>
                </c:pt>
                <c:pt idx="39" formatCode="#,##0\ &quot;HRK&quot;;\-\ #,##0\ &quot;HRK&quot;">
                  <c:v>0</c:v>
                </c:pt>
                <c:pt idx="40" formatCode="#,##0\ &quot;HRK&quot;;\-\ #,##0\ &quot;HRK&quot;">
                  <c:v>0</c:v>
                </c:pt>
                <c:pt idx="41" formatCode="#,##0\ &quot;HRK&quot;;\-\ #,##0\ &quot;HRK&quot;">
                  <c:v>0</c:v>
                </c:pt>
                <c:pt idx="42" formatCode="#,##0\ &quot;HRK&quot;;\-\ #,##0\ &quot;HRK&quot;">
                  <c:v>0</c:v>
                </c:pt>
                <c:pt idx="43" formatCode="#,##0\ &quot;HRK&quot;;\-\ #,##0\ &quot;HRK&quot;">
                  <c:v>0</c:v>
                </c:pt>
                <c:pt idx="44" formatCode="#,##0\ &quot;HRK&quot;;\-\ #,##0\ &quot;HRK&quot;">
                  <c:v>0</c:v>
                </c:pt>
                <c:pt idx="45" formatCode="#,##0\ &quot;HRK&quot;;\-\ #,##0\ &quot;HRK&quot;">
                  <c:v>0</c:v>
                </c:pt>
                <c:pt idx="46" formatCode="#,##0\ &quot;HRK&quot;;\-\ #,##0\ &quot;HRK&quot;">
                  <c:v>0</c:v>
                </c:pt>
                <c:pt idx="47" formatCode="#,##0\ &quot;HRK&quot;;\-\ #,##0\ &quot;HRK&quot;">
                  <c:v>0</c:v>
                </c:pt>
                <c:pt idx="48" formatCode="#,##0\ &quot;HRK&quot;;\-\ #,##0\ &quot;HRK&quot;">
                  <c:v>0</c:v>
                </c:pt>
                <c:pt idx="49" formatCode="#,##0\ &quot;HRK&quot;;\-\ #,##0\ &quot;HRK&quot;">
                  <c:v>0</c:v>
                </c:pt>
                <c:pt idx="50" formatCode="#,##0\ &quot;HRK&quot;;\-\ #,##0\ &quot;HRK&quot;">
                  <c:v>0</c:v>
                </c:pt>
                <c:pt idx="51" formatCode="#,##0\ &quot;HRK&quot;;\-\ #,##0\ &quot;HRK&quot;">
                  <c:v>0</c:v>
                </c:pt>
                <c:pt idx="52" formatCode="#,##0\ &quot;HRK&quot;;\-\ #,##0\ &quot;HRK&quot;">
                  <c:v>0</c:v>
                </c:pt>
                <c:pt idx="53">
                  <c:v>565000</c:v>
                </c:pt>
                <c:pt idx="54">
                  <c:v>206500</c:v>
                </c:pt>
                <c:pt idx="55">
                  <c:v>19000</c:v>
                </c:pt>
                <c:pt idx="56">
                  <c:v>19000</c:v>
                </c:pt>
                <c:pt idx="57">
                  <c:v>19000</c:v>
                </c:pt>
                <c:pt idx="58">
                  <c:v>19000</c:v>
                </c:pt>
                <c:pt idx="59" formatCode="#,##0\ &quot;HRK&quot;;\-\ #,##0\ &quot;HRK&quot;">
                  <c:v>0</c:v>
                </c:pt>
                <c:pt idx="60" formatCode="#,##0\ &quot;HRK&quot;;\-\ #,##0\ &quot;HRK&quot;">
                  <c:v>0</c:v>
                </c:pt>
                <c:pt idx="61" formatCode="#,##0\ &quot;HRK&quot;;\-\ #,##0\ &quot;HRK&quot;">
                  <c:v>0</c:v>
                </c:pt>
                <c:pt idx="62" formatCode="#,##0\ &quot;HRK&quot;;\-\ #,##0\ &quot;HRK&quot;">
                  <c:v>0</c:v>
                </c:pt>
                <c:pt idx="63" formatCode="#,##0\ &quot;HRK&quot;;\-\ #,##0\ &quot;HRK&quot;">
                  <c:v>0</c:v>
                </c:pt>
                <c:pt idx="64" formatCode="#,##0\ &quot;HRK&quot;;\-\ #,##0\ &quot;HRK&quot;">
                  <c:v>0</c:v>
                </c:pt>
                <c:pt idx="65">
                  <c:v>187500</c:v>
                </c:pt>
                <c:pt idx="66">
                  <c:v>187500</c:v>
                </c:pt>
                <c:pt idx="67">
                  <c:v>187500</c:v>
                </c:pt>
                <c:pt idx="68">
                  <c:v>187500</c:v>
                </c:pt>
                <c:pt idx="69">
                  <c:v>358500</c:v>
                </c:pt>
                <c:pt idx="70">
                  <c:v>358500</c:v>
                </c:pt>
                <c:pt idx="71">
                  <c:v>358500</c:v>
                </c:pt>
                <c:pt idx="72">
                  <c:v>32000</c:v>
                </c:pt>
                <c:pt idx="73">
                  <c:v>32000</c:v>
                </c:pt>
                <c:pt idx="74">
                  <c:v>10500</c:v>
                </c:pt>
                <c:pt idx="75">
                  <c:v>10000</c:v>
                </c:pt>
                <c:pt idx="76">
                  <c:v>500</c:v>
                </c:pt>
                <c:pt idx="77">
                  <c:v>306000</c:v>
                </c:pt>
                <c:pt idx="78">
                  <c:v>20000</c:v>
                </c:pt>
                <c:pt idx="79">
                  <c:v>170000</c:v>
                </c:pt>
                <c:pt idx="80">
                  <c:v>24000</c:v>
                </c:pt>
                <c:pt idx="81">
                  <c:v>72000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621500</c:v>
                </c:pt>
                <c:pt idx="87">
                  <c:v>621500</c:v>
                </c:pt>
                <c:pt idx="88">
                  <c:v>401500</c:v>
                </c:pt>
                <c:pt idx="89">
                  <c:v>401500</c:v>
                </c:pt>
                <c:pt idx="90">
                  <c:v>47500</c:v>
                </c:pt>
                <c:pt idx="91">
                  <c:v>40000</c:v>
                </c:pt>
                <c:pt idx="92">
                  <c:v>7500</c:v>
                </c:pt>
                <c:pt idx="93">
                  <c:v>274000</c:v>
                </c:pt>
                <c:pt idx="94">
                  <c:v>274000</c:v>
                </c:pt>
                <c:pt idx="95">
                  <c:v>80000</c:v>
                </c:pt>
                <c:pt idx="96">
                  <c:v>10000</c:v>
                </c:pt>
                <c:pt idx="97">
                  <c:v>70000</c:v>
                </c:pt>
                <c:pt idx="98">
                  <c:v>220000</c:v>
                </c:pt>
                <c:pt idx="99">
                  <c:v>220000</c:v>
                </c:pt>
                <c:pt idx="100">
                  <c:v>220000</c:v>
                </c:pt>
                <c:pt idx="101">
                  <c:v>220000</c:v>
                </c:pt>
                <c:pt idx="102">
                  <c:v>84301881</c:v>
                </c:pt>
                <c:pt idx="103">
                  <c:v>70422781</c:v>
                </c:pt>
                <c:pt idx="104">
                  <c:v>70422781</c:v>
                </c:pt>
                <c:pt idx="105">
                  <c:v>59424681</c:v>
                </c:pt>
                <c:pt idx="106">
                  <c:v>49294881</c:v>
                </c:pt>
                <c:pt idx="107">
                  <c:v>48944881</c:v>
                </c:pt>
                <c:pt idx="108">
                  <c:v>350000</c:v>
                </c:pt>
                <c:pt idx="109">
                  <c:v>2175000</c:v>
                </c:pt>
                <c:pt idx="110">
                  <c:v>2175000</c:v>
                </c:pt>
                <c:pt idx="111">
                  <c:v>7954800</c:v>
                </c:pt>
                <c:pt idx="112">
                  <c:v>7954800</c:v>
                </c:pt>
                <c:pt idx="113">
                  <c:v>10996900</c:v>
                </c:pt>
                <c:pt idx="114">
                  <c:v>2561000</c:v>
                </c:pt>
                <c:pt idx="115">
                  <c:v>500000</c:v>
                </c:pt>
                <c:pt idx="116">
                  <c:v>1986000</c:v>
                </c:pt>
                <c:pt idx="117">
                  <c:v>75000</c:v>
                </c:pt>
                <c:pt idx="118">
                  <c:v>1974500</c:v>
                </c:pt>
                <c:pt idx="119">
                  <c:v>959500</c:v>
                </c:pt>
                <c:pt idx="120">
                  <c:v>800000</c:v>
                </c:pt>
                <c:pt idx="121">
                  <c:v>60000</c:v>
                </c:pt>
                <c:pt idx="122">
                  <c:v>95000</c:v>
                </c:pt>
                <c:pt idx="123">
                  <c:v>60000</c:v>
                </c:pt>
                <c:pt idx="124">
                  <c:v>6158200</c:v>
                </c:pt>
                <c:pt idx="125">
                  <c:v>570000</c:v>
                </c:pt>
                <c:pt idx="126">
                  <c:v>660000</c:v>
                </c:pt>
                <c:pt idx="127">
                  <c:v>285000</c:v>
                </c:pt>
                <c:pt idx="128">
                  <c:v>285000</c:v>
                </c:pt>
                <c:pt idx="129">
                  <c:v>1600000</c:v>
                </c:pt>
                <c:pt idx="130">
                  <c:v>850387</c:v>
                </c:pt>
                <c:pt idx="131">
                  <c:v>969500</c:v>
                </c:pt>
                <c:pt idx="132">
                  <c:v>380000</c:v>
                </c:pt>
                <c:pt idx="133">
                  <c:v>558313</c:v>
                </c:pt>
                <c:pt idx="134">
                  <c:v>30000</c:v>
                </c:pt>
                <c:pt idx="135">
                  <c:v>30000</c:v>
                </c:pt>
                <c:pt idx="136">
                  <c:v>273200</c:v>
                </c:pt>
                <c:pt idx="137">
                  <c:v>17500</c:v>
                </c:pt>
                <c:pt idx="138">
                  <c:v>125000</c:v>
                </c:pt>
                <c:pt idx="139">
                  <c:v>19000</c:v>
                </c:pt>
                <c:pt idx="140">
                  <c:v>28700</c:v>
                </c:pt>
                <c:pt idx="141">
                  <c:v>70000</c:v>
                </c:pt>
                <c:pt idx="142">
                  <c:v>13000</c:v>
                </c:pt>
                <c:pt idx="143">
                  <c:v>1200</c:v>
                </c:pt>
                <c:pt idx="144">
                  <c:v>1200</c:v>
                </c:pt>
                <c:pt idx="145">
                  <c:v>100</c:v>
                </c:pt>
                <c:pt idx="146">
                  <c:v>1000</c:v>
                </c:pt>
                <c:pt idx="147">
                  <c:v>100</c:v>
                </c:pt>
                <c:pt idx="148">
                  <c:v>1488600</c:v>
                </c:pt>
                <c:pt idx="149">
                  <c:v>1488600</c:v>
                </c:pt>
                <c:pt idx="150">
                  <c:v>165500</c:v>
                </c:pt>
                <c:pt idx="151">
                  <c:v>100000</c:v>
                </c:pt>
                <c:pt idx="152">
                  <c:v>100000</c:v>
                </c:pt>
                <c:pt idx="153">
                  <c:v>50000</c:v>
                </c:pt>
                <c:pt idx="154">
                  <c:v>50000</c:v>
                </c:pt>
                <c:pt idx="155">
                  <c:v>15500</c:v>
                </c:pt>
                <c:pt idx="156">
                  <c:v>15500</c:v>
                </c:pt>
                <c:pt idx="157">
                  <c:v>1293000</c:v>
                </c:pt>
                <c:pt idx="158">
                  <c:v>50000</c:v>
                </c:pt>
                <c:pt idx="159">
                  <c:v>20000</c:v>
                </c:pt>
                <c:pt idx="160">
                  <c:v>30000</c:v>
                </c:pt>
                <c:pt idx="161">
                  <c:v>529000</c:v>
                </c:pt>
                <c:pt idx="162">
                  <c:v>160000</c:v>
                </c:pt>
                <c:pt idx="163">
                  <c:v>1000</c:v>
                </c:pt>
                <c:pt idx="164">
                  <c:v>293000</c:v>
                </c:pt>
                <c:pt idx="165">
                  <c:v>35000</c:v>
                </c:pt>
                <c:pt idx="166">
                  <c:v>20000</c:v>
                </c:pt>
                <c:pt idx="167">
                  <c:v>20000</c:v>
                </c:pt>
                <c:pt idx="168">
                  <c:v>656000</c:v>
                </c:pt>
                <c:pt idx="169">
                  <c:v>50000</c:v>
                </c:pt>
                <c:pt idx="170">
                  <c:v>230000</c:v>
                </c:pt>
                <c:pt idx="171">
                  <c:v>6000</c:v>
                </c:pt>
                <c:pt idx="172">
                  <c:v>30000</c:v>
                </c:pt>
                <c:pt idx="173">
                  <c:v>50000</c:v>
                </c:pt>
                <c:pt idx="174">
                  <c:v>50000</c:v>
                </c:pt>
                <c:pt idx="175">
                  <c:v>80000</c:v>
                </c:pt>
                <c:pt idx="176">
                  <c:v>40000</c:v>
                </c:pt>
                <c:pt idx="177">
                  <c:v>120000</c:v>
                </c:pt>
                <c:pt idx="178">
                  <c:v>10000</c:v>
                </c:pt>
                <c:pt idx="179">
                  <c:v>10000</c:v>
                </c:pt>
                <c:pt idx="180">
                  <c:v>48000</c:v>
                </c:pt>
                <c:pt idx="181">
                  <c:v>10000</c:v>
                </c:pt>
                <c:pt idx="182">
                  <c:v>12000</c:v>
                </c:pt>
                <c:pt idx="183">
                  <c:v>6000</c:v>
                </c:pt>
                <c:pt idx="184">
                  <c:v>10000</c:v>
                </c:pt>
                <c:pt idx="185">
                  <c:v>10000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30000</c:v>
                </c:pt>
                <c:pt idx="190">
                  <c:v>30000</c:v>
                </c:pt>
                <c:pt idx="191">
                  <c:v>30000</c:v>
                </c:pt>
                <c:pt idx="192">
                  <c:v>12350500</c:v>
                </c:pt>
                <c:pt idx="193">
                  <c:v>12350500</c:v>
                </c:pt>
                <c:pt idx="194">
                  <c:v>12238500</c:v>
                </c:pt>
                <c:pt idx="195">
                  <c:v>900000</c:v>
                </c:pt>
                <c:pt idx="196">
                  <c:v>500000</c:v>
                </c:pt>
                <c:pt idx="197">
                  <c:v>400000</c:v>
                </c:pt>
                <c:pt idx="198">
                  <c:v>3910000</c:v>
                </c:pt>
                <c:pt idx="199">
                  <c:v>1280000</c:v>
                </c:pt>
                <c:pt idx="200">
                  <c:v>500000</c:v>
                </c:pt>
                <c:pt idx="201">
                  <c:v>1400000</c:v>
                </c:pt>
                <c:pt idx="202">
                  <c:v>140000</c:v>
                </c:pt>
                <c:pt idx="203">
                  <c:v>300000</c:v>
                </c:pt>
                <c:pt idx="204">
                  <c:v>290000</c:v>
                </c:pt>
                <c:pt idx="205">
                  <c:v>6353000</c:v>
                </c:pt>
                <c:pt idx="206">
                  <c:v>600000</c:v>
                </c:pt>
                <c:pt idx="207">
                  <c:v>1013000</c:v>
                </c:pt>
                <c:pt idx="208">
                  <c:v>40000</c:v>
                </c:pt>
                <c:pt idx="209">
                  <c:v>400000</c:v>
                </c:pt>
                <c:pt idx="210">
                  <c:v>1100000</c:v>
                </c:pt>
                <c:pt idx="211">
                  <c:v>800000</c:v>
                </c:pt>
                <c:pt idx="212">
                  <c:v>1000000</c:v>
                </c:pt>
                <c:pt idx="213">
                  <c:v>600000</c:v>
                </c:pt>
                <c:pt idx="214">
                  <c:v>800000</c:v>
                </c:pt>
                <c:pt idx="215">
                  <c:v>45000</c:v>
                </c:pt>
                <c:pt idx="216">
                  <c:v>45000</c:v>
                </c:pt>
                <c:pt idx="217">
                  <c:v>1030500</c:v>
                </c:pt>
                <c:pt idx="218">
                  <c:v>280000</c:v>
                </c:pt>
                <c:pt idx="219">
                  <c:v>280000</c:v>
                </c:pt>
                <c:pt idx="220">
                  <c:v>60000</c:v>
                </c:pt>
                <c:pt idx="221">
                  <c:v>134000</c:v>
                </c:pt>
                <c:pt idx="222">
                  <c:v>116500</c:v>
                </c:pt>
                <c:pt idx="223">
                  <c:v>10000</c:v>
                </c:pt>
                <c:pt idx="224">
                  <c:v>150000</c:v>
                </c:pt>
                <c:pt idx="225">
                  <c:v>12000</c:v>
                </c:pt>
                <c:pt idx="226">
                  <c:v>12000</c:v>
                </c:pt>
                <c:pt idx="227">
                  <c:v>1000</c:v>
                </c:pt>
                <c:pt idx="228">
                  <c:v>11000</c:v>
                </c:pt>
                <c:pt idx="229">
                  <c:v>100000</c:v>
                </c:pt>
                <c:pt idx="230">
                  <c:v>100000</c:v>
                </c:pt>
                <c:pt idx="231">
                  <c:v>100000</c:v>
                </c:pt>
                <c:pt idx="232">
                  <c:v>30000</c:v>
                </c:pt>
                <c:pt idx="233">
                  <c:v>30000</c:v>
                </c:pt>
                <c:pt idx="234">
                  <c:v>30000</c:v>
                </c:pt>
                <c:pt idx="235">
                  <c:v>30000</c:v>
                </c:pt>
                <c:pt idx="236">
                  <c:v>30000</c:v>
                </c:pt>
                <c:pt idx="237">
                  <c:v>10000</c:v>
                </c:pt>
                <c:pt idx="238">
                  <c:v>10000</c:v>
                </c:pt>
                <c:pt idx="239">
                  <c:v>10000</c:v>
                </c:pt>
                <c:pt idx="240">
                  <c:v>10000</c:v>
                </c:pt>
                <c:pt idx="241">
                  <c:v>10000</c:v>
                </c:pt>
                <c:pt idx="242">
                  <c:v>1103000</c:v>
                </c:pt>
                <c:pt idx="243">
                  <c:v>513000</c:v>
                </c:pt>
                <c:pt idx="244">
                  <c:v>513000</c:v>
                </c:pt>
                <c:pt idx="245">
                  <c:v>513000</c:v>
                </c:pt>
                <c:pt idx="246">
                  <c:v>182500</c:v>
                </c:pt>
                <c:pt idx="247">
                  <c:v>182500</c:v>
                </c:pt>
                <c:pt idx="248" formatCode="#,##0\ &quot;HRK&quot;;\-\ #,##0\ &quot;HRK&quot;">
                  <c:v>0</c:v>
                </c:pt>
                <c:pt idx="249">
                  <c:v>2000</c:v>
                </c:pt>
                <c:pt idx="250">
                  <c:v>1000</c:v>
                </c:pt>
                <c:pt idx="251">
                  <c:v>1000</c:v>
                </c:pt>
                <c:pt idx="252">
                  <c:v>328500</c:v>
                </c:pt>
                <c:pt idx="253">
                  <c:v>1500</c:v>
                </c:pt>
                <c:pt idx="254">
                  <c:v>21250</c:v>
                </c:pt>
                <c:pt idx="255">
                  <c:v>21000</c:v>
                </c:pt>
                <c:pt idx="256">
                  <c:v>283750</c:v>
                </c:pt>
                <c:pt idx="257">
                  <c:v>1000</c:v>
                </c:pt>
                <c:pt idx="258">
                  <c:v>147500</c:v>
                </c:pt>
                <c:pt idx="259">
                  <c:v>147500</c:v>
                </c:pt>
                <c:pt idx="260">
                  <c:v>99025</c:v>
                </c:pt>
                <c:pt idx="261">
                  <c:v>85000</c:v>
                </c:pt>
                <c:pt idx="262">
                  <c:v>85000</c:v>
                </c:pt>
                <c:pt idx="263">
                  <c:v>14025</c:v>
                </c:pt>
                <c:pt idx="264">
                  <c:v>14025</c:v>
                </c:pt>
                <c:pt idx="265">
                  <c:v>48475</c:v>
                </c:pt>
                <c:pt idx="266">
                  <c:v>3500</c:v>
                </c:pt>
                <c:pt idx="267">
                  <c:v>3500</c:v>
                </c:pt>
                <c:pt idx="268">
                  <c:v>44975</c:v>
                </c:pt>
                <c:pt idx="269">
                  <c:v>34650</c:v>
                </c:pt>
                <c:pt idx="270" formatCode="#,##0\ &quot;HRK&quot;;\-\ #,##0\ &quot;HRK&quot;">
                  <c:v>0</c:v>
                </c:pt>
                <c:pt idx="271">
                  <c:v>10325</c:v>
                </c:pt>
                <c:pt idx="272" formatCode="#,##0\ &quot;HRK&quot;;\-\ #,##0\ &quot;HRK&quot;">
                  <c:v>0</c:v>
                </c:pt>
                <c:pt idx="273" formatCode="#,##0\ &quot;HRK&quot;;\-\ #,##0\ &quot;HRK&quot;">
                  <c:v>0</c:v>
                </c:pt>
                <c:pt idx="274" formatCode="#,##0\ &quot;HRK&quot;;\-\ #,##0\ &quot;HRK&quot;">
                  <c:v>0</c:v>
                </c:pt>
                <c:pt idx="275" formatCode="#,##0\ &quot;HRK&quot;;\-\ #,##0\ &quot;HRK&quot;">
                  <c:v>0</c:v>
                </c:pt>
                <c:pt idx="276" formatCode="#,##0\ &quot;HRK&quot;;\-\ #,##0\ &quot;HRK&quot;">
                  <c:v>0</c:v>
                </c:pt>
                <c:pt idx="277" formatCode="#,##0\ &quot;HRK&quot;;\-\ #,##0\ &quot;HRK&quot;">
                  <c:v>0</c:v>
                </c:pt>
                <c:pt idx="278" formatCode="#,##0\ &quot;HRK&quot;;\-\ #,##0\ &quot;HRK&quot;">
                  <c:v>0</c:v>
                </c:pt>
                <c:pt idx="279" formatCode="#,##0\ &quot;HRK&quot;;\-\ #,##0\ &quot;HRK&quot;">
                  <c:v>0</c:v>
                </c:pt>
                <c:pt idx="280">
                  <c:v>442500</c:v>
                </c:pt>
                <c:pt idx="281">
                  <c:v>442500</c:v>
                </c:pt>
                <c:pt idx="282">
                  <c:v>297075</c:v>
                </c:pt>
                <c:pt idx="283">
                  <c:v>255000</c:v>
                </c:pt>
                <c:pt idx="284">
                  <c:v>255000</c:v>
                </c:pt>
                <c:pt idx="285">
                  <c:v>42075</c:v>
                </c:pt>
                <c:pt idx="286">
                  <c:v>42075</c:v>
                </c:pt>
                <c:pt idx="287">
                  <c:v>145425</c:v>
                </c:pt>
                <c:pt idx="288">
                  <c:v>10500</c:v>
                </c:pt>
                <c:pt idx="289">
                  <c:v>10500</c:v>
                </c:pt>
                <c:pt idx="290">
                  <c:v>134925</c:v>
                </c:pt>
                <c:pt idx="291">
                  <c:v>103950</c:v>
                </c:pt>
                <c:pt idx="292" formatCode="#,##0\ &quot;HRK&quot;;\-\ #,##0\ &quot;HRK&quot;">
                  <c:v>0</c:v>
                </c:pt>
                <c:pt idx="293">
                  <c:v>30975</c:v>
                </c:pt>
                <c:pt idx="294" formatCode="#,##0\ &quot;HRK&quot;;\-\ #,##0\ &quot;HRK&quot;">
                  <c:v>0</c:v>
                </c:pt>
                <c:pt idx="295" formatCode="#,##0\ &quot;HRK&quot;;\-\ #,##0\ &quot;HRK&quot;">
                  <c:v>0</c:v>
                </c:pt>
                <c:pt idx="296" formatCode="#,##0\ &quot;HRK&quot;;\-\ #,##0\ &quot;HRK&quot;">
                  <c:v>0</c:v>
                </c:pt>
                <c:pt idx="297" formatCode="#,##0\ &quot;HRK&quot;;\-\ #,##0\ &quot;HRK&quot;">
                  <c:v>0</c:v>
                </c:pt>
                <c:pt idx="298" formatCode="#,##0\ &quot;HRK&quot;;\-\ #,##0\ &quot;HRK&quot;">
                  <c:v>0</c:v>
                </c:pt>
                <c:pt idx="299" formatCode="#,##0\ &quot;HRK&quot;;\-\ #,##0\ &quot;HRK&quot;">
                  <c:v>0</c:v>
                </c:pt>
                <c:pt idx="300" formatCode="#,##0\ &quot;HRK&quot;;\-\ #,##0\ &quot;HRK&quot;">
                  <c:v>0</c:v>
                </c:pt>
                <c:pt idx="301" formatCode="#,##0\ &quot;HRK&quot;;\-\ #,##0\ &quot;HRK&quot;">
                  <c:v>0</c:v>
                </c:pt>
                <c:pt idx="302">
                  <c:v>2781000</c:v>
                </c:pt>
                <c:pt idx="303">
                  <c:v>2621000</c:v>
                </c:pt>
                <c:pt idx="304">
                  <c:v>2621000</c:v>
                </c:pt>
                <c:pt idx="305">
                  <c:v>2621000</c:v>
                </c:pt>
                <c:pt idx="306">
                  <c:v>1765000</c:v>
                </c:pt>
                <c:pt idx="307">
                  <c:v>1535000</c:v>
                </c:pt>
                <c:pt idx="308">
                  <c:v>150000</c:v>
                </c:pt>
                <c:pt idx="309">
                  <c:v>50000</c:v>
                </c:pt>
                <c:pt idx="310">
                  <c:v>20000</c:v>
                </c:pt>
                <c:pt idx="311">
                  <c:v>10000</c:v>
                </c:pt>
                <c:pt idx="312">
                  <c:v>756000</c:v>
                </c:pt>
                <c:pt idx="313">
                  <c:v>40000</c:v>
                </c:pt>
                <c:pt idx="314">
                  <c:v>30000</c:v>
                </c:pt>
                <c:pt idx="315">
                  <c:v>86000</c:v>
                </c:pt>
                <c:pt idx="316">
                  <c:v>500000</c:v>
                </c:pt>
                <c:pt idx="317">
                  <c:v>100000</c:v>
                </c:pt>
                <c:pt idx="318">
                  <c:v>100000</c:v>
                </c:pt>
                <c:pt idx="319">
                  <c:v>50000</c:v>
                </c:pt>
                <c:pt idx="320">
                  <c:v>50000</c:v>
                </c:pt>
                <c:pt idx="321">
                  <c:v>160000</c:v>
                </c:pt>
                <c:pt idx="322">
                  <c:v>160000</c:v>
                </c:pt>
                <c:pt idx="323">
                  <c:v>160000</c:v>
                </c:pt>
                <c:pt idx="324">
                  <c:v>160000</c:v>
                </c:pt>
                <c:pt idx="325">
                  <c:v>160000</c:v>
                </c:pt>
                <c:pt idx="326">
                  <c:v>4939950</c:v>
                </c:pt>
                <c:pt idx="327">
                  <c:v>2155250</c:v>
                </c:pt>
                <c:pt idx="328">
                  <c:v>2155250</c:v>
                </c:pt>
                <c:pt idx="329">
                  <c:v>2155250</c:v>
                </c:pt>
                <c:pt idx="330">
                  <c:v>121050</c:v>
                </c:pt>
                <c:pt idx="331">
                  <c:v>100000</c:v>
                </c:pt>
                <c:pt idx="332">
                  <c:v>21050</c:v>
                </c:pt>
                <c:pt idx="333">
                  <c:v>992000</c:v>
                </c:pt>
                <c:pt idx="334">
                  <c:v>540000</c:v>
                </c:pt>
                <c:pt idx="335">
                  <c:v>347000</c:v>
                </c:pt>
                <c:pt idx="336">
                  <c:v>70000</c:v>
                </c:pt>
                <c:pt idx="337">
                  <c:v>25000</c:v>
                </c:pt>
                <c:pt idx="338">
                  <c:v>10000</c:v>
                </c:pt>
                <c:pt idx="339">
                  <c:v>1002100</c:v>
                </c:pt>
                <c:pt idx="340">
                  <c:v>160000</c:v>
                </c:pt>
                <c:pt idx="341">
                  <c:v>203500</c:v>
                </c:pt>
                <c:pt idx="342">
                  <c:v>10000</c:v>
                </c:pt>
                <c:pt idx="343">
                  <c:v>112500</c:v>
                </c:pt>
                <c:pt idx="344">
                  <c:v>50000</c:v>
                </c:pt>
                <c:pt idx="345">
                  <c:v>102000</c:v>
                </c:pt>
                <c:pt idx="346">
                  <c:v>125000</c:v>
                </c:pt>
                <c:pt idx="347">
                  <c:v>54100</c:v>
                </c:pt>
                <c:pt idx="348">
                  <c:v>185000</c:v>
                </c:pt>
                <c:pt idx="349">
                  <c:v>40100</c:v>
                </c:pt>
                <c:pt idx="350">
                  <c:v>10100</c:v>
                </c:pt>
                <c:pt idx="351">
                  <c:v>20000</c:v>
                </c:pt>
                <c:pt idx="352">
                  <c:v>6100</c:v>
                </c:pt>
                <c:pt idx="353">
                  <c:v>1900</c:v>
                </c:pt>
                <c:pt idx="354">
                  <c:v>1000</c:v>
                </c:pt>
                <c:pt idx="355" formatCode="#,##0\ &quot;HRK&quot;;\-\ #,##0\ &quot;HRK&quot;">
                  <c:v>0</c:v>
                </c:pt>
                <c:pt idx="356">
                  <c:v>1000</c:v>
                </c:pt>
                <c:pt idx="357">
                  <c:v>2784700</c:v>
                </c:pt>
                <c:pt idx="358">
                  <c:v>2784700</c:v>
                </c:pt>
                <c:pt idx="359">
                  <c:v>2763500</c:v>
                </c:pt>
                <c:pt idx="360">
                  <c:v>105000</c:v>
                </c:pt>
                <c:pt idx="361">
                  <c:v>100000</c:v>
                </c:pt>
                <c:pt idx="362">
                  <c:v>5000</c:v>
                </c:pt>
                <c:pt idx="363">
                  <c:v>1200000</c:v>
                </c:pt>
                <c:pt idx="364">
                  <c:v>600000</c:v>
                </c:pt>
                <c:pt idx="365">
                  <c:v>400000</c:v>
                </c:pt>
                <c:pt idx="366">
                  <c:v>100000</c:v>
                </c:pt>
                <c:pt idx="367">
                  <c:v>50000</c:v>
                </c:pt>
                <c:pt idx="368">
                  <c:v>50000</c:v>
                </c:pt>
                <c:pt idx="369">
                  <c:v>1360000</c:v>
                </c:pt>
                <c:pt idx="370">
                  <c:v>200000</c:v>
                </c:pt>
                <c:pt idx="371">
                  <c:v>400000</c:v>
                </c:pt>
                <c:pt idx="372" formatCode="#,##0\ &quot;HRK&quot;;\-\ #,##0\ &quot;HRK&quot;">
                  <c:v>0</c:v>
                </c:pt>
                <c:pt idx="373">
                  <c:v>140000</c:v>
                </c:pt>
                <c:pt idx="374">
                  <c:v>50000</c:v>
                </c:pt>
                <c:pt idx="375">
                  <c:v>200000</c:v>
                </c:pt>
                <c:pt idx="376">
                  <c:v>300000</c:v>
                </c:pt>
                <c:pt idx="377">
                  <c:v>20000</c:v>
                </c:pt>
                <c:pt idx="378">
                  <c:v>50000</c:v>
                </c:pt>
                <c:pt idx="379">
                  <c:v>500</c:v>
                </c:pt>
                <c:pt idx="380">
                  <c:v>500</c:v>
                </c:pt>
                <c:pt idx="381">
                  <c:v>98000</c:v>
                </c:pt>
                <c:pt idx="382">
                  <c:v>8000</c:v>
                </c:pt>
                <c:pt idx="383">
                  <c:v>20000</c:v>
                </c:pt>
                <c:pt idx="384">
                  <c:v>5000</c:v>
                </c:pt>
                <c:pt idx="385">
                  <c:v>10000</c:v>
                </c:pt>
                <c:pt idx="386">
                  <c:v>20000</c:v>
                </c:pt>
                <c:pt idx="387">
                  <c:v>5000</c:v>
                </c:pt>
                <c:pt idx="388">
                  <c:v>30000</c:v>
                </c:pt>
                <c:pt idx="389">
                  <c:v>200</c:v>
                </c:pt>
                <c:pt idx="390">
                  <c:v>200</c:v>
                </c:pt>
                <c:pt idx="391">
                  <c:v>200</c:v>
                </c:pt>
                <c:pt idx="392">
                  <c:v>21000</c:v>
                </c:pt>
                <c:pt idx="393">
                  <c:v>21000</c:v>
                </c:pt>
                <c:pt idx="394">
                  <c:v>21000</c:v>
                </c:pt>
                <c:pt idx="395">
                  <c:v>7270495</c:v>
                </c:pt>
                <c:pt idx="396">
                  <c:v>2373495</c:v>
                </c:pt>
                <c:pt idx="397">
                  <c:v>2373495</c:v>
                </c:pt>
                <c:pt idx="398">
                  <c:v>2373495</c:v>
                </c:pt>
                <c:pt idx="399">
                  <c:v>793126</c:v>
                </c:pt>
                <c:pt idx="400">
                  <c:v>132700</c:v>
                </c:pt>
                <c:pt idx="401">
                  <c:v>20000</c:v>
                </c:pt>
                <c:pt idx="402">
                  <c:v>640426</c:v>
                </c:pt>
                <c:pt idx="403">
                  <c:v>255000</c:v>
                </c:pt>
                <c:pt idx="404">
                  <c:v>150000</c:v>
                </c:pt>
                <c:pt idx="405">
                  <c:v>80000</c:v>
                </c:pt>
                <c:pt idx="406">
                  <c:v>5000</c:v>
                </c:pt>
                <c:pt idx="407">
                  <c:v>10000</c:v>
                </c:pt>
                <c:pt idx="408">
                  <c:v>10000</c:v>
                </c:pt>
                <c:pt idx="409">
                  <c:v>1215869</c:v>
                </c:pt>
                <c:pt idx="410">
                  <c:v>222869</c:v>
                </c:pt>
                <c:pt idx="411">
                  <c:v>33000</c:v>
                </c:pt>
                <c:pt idx="412">
                  <c:v>15000</c:v>
                </c:pt>
                <c:pt idx="413">
                  <c:v>50000</c:v>
                </c:pt>
                <c:pt idx="414">
                  <c:v>376000</c:v>
                </c:pt>
                <c:pt idx="415">
                  <c:v>50000</c:v>
                </c:pt>
                <c:pt idx="416">
                  <c:v>150000</c:v>
                </c:pt>
                <c:pt idx="417">
                  <c:v>215000</c:v>
                </c:pt>
                <c:pt idx="418">
                  <c:v>104000</c:v>
                </c:pt>
                <c:pt idx="419">
                  <c:v>109500</c:v>
                </c:pt>
                <c:pt idx="420">
                  <c:v>38000</c:v>
                </c:pt>
                <c:pt idx="421">
                  <c:v>12000</c:v>
                </c:pt>
                <c:pt idx="422">
                  <c:v>50000</c:v>
                </c:pt>
                <c:pt idx="423">
                  <c:v>9500</c:v>
                </c:pt>
                <c:pt idx="424">
                  <c:v>4897000</c:v>
                </c:pt>
                <c:pt idx="425">
                  <c:v>4897000</c:v>
                </c:pt>
                <c:pt idx="426">
                  <c:v>4896500</c:v>
                </c:pt>
                <c:pt idx="427">
                  <c:v>2305000</c:v>
                </c:pt>
                <c:pt idx="428">
                  <c:v>100000</c:v>
                </c:pt>
                <c:pt idx="429">
                  <c:v>5000</c:v>
                </c:pt>
                <c:pt idx="430">
                  <c:v>2200000</c:v>
                </c:pt>
                <c:pt idx="431">
                  <c:v>445000</c:v>
                </c:pt>
                <c:pt idx="432">
                  <c:v>200000</c:v>
                </c:pt>
                <c:pt idx="433">
                  <c:v>50000</c:v>
                </c:pt>
                <c:pt idx="434">
                  <c:v>5000</c:v>
                </c:pt>
                <c:pt idx="435">
                  <c:v>10000</c:v>
                </c:pt>
                <c:pt idx="436">
                  <c:v>180000</c:v>
                </c:pt>
                <c:pt idx="437">
                  <c:v>2025000</c:v>
                </c:pt>
                <c:pt idx="438">
                  <c:v>300000</c:v>
                </c:pt>
                <c:pt idx="439">
                  <c:v>70000</c:v>
                </c:pt>
                <c:pt idx="440">
                  <c:v>5000</c:v>
                </c:pt>
                <c:pt idx="441">
                  <c:v>20000</c:v>
                </c:pt>
                <c:pt idx="442">
                  <c:v>800000</c:v>
                </c:pt>
                <c:pt idx="443">
                  <c:v>280000</c:v>
                </c:pt>
                <c:pt idx="444">
                  <c:v>100000</c:v>
                </c:pt>
                <c:pt idx="445">
                  <c:v>300000</c:v>
                </c:pt>
                <c:pt idx="446">
                  <c:v>150000</c:v>
                </c:pt>
                <c:pt idx="447">
                  <c:v>10000</c:v>
                </c:pt>
                <c:pt idx="448">
                  <c:v>10000</c:v>
                </c:pt>
                <c:pt idx="449">
                  <c:v>111500</c:v>
                </c:pt>
                <c:pt idx="450">
                  <c:v>20000</c:v>
                </c:pt>
                <c:pt idx="451">
                  <c:v>10000</c:v>
                </c:pt>
                <c:pt idx="452">
                  <c:v>500</c:v>
                </c:pt>
                <c:pt idx="453">
                  <c:v>70000</c:v>
                </c:pt>
                <c:pt idx="454">
                  <c:v>1000</c:v>
                </c:pt>
                <c:pt idx="455">
                  <c:v>10000</c:v>
                </c:pt>
                <c:pt idx="456">
                  <c:v>500</c:v>
                </c:pt>
                <c:pt idx="457">
                  <c:v>500</c:v>
                </c:pt>
                <c:pt idx="458">
                  <c:v>500</c:v>
                </c:pt>
                <c:pt idx="459" formatCode="#,##0\ &quot;HRK&quot;;\-\ #,##0\ &quot;HRK&quot;">
                  <c:v>0</c:v>
                </c:pt>
                <c:pt idx="460" formatCode="#,##0\ &quot;HRK&quot;;\-\ #,##0\ &quot;HRK&quot;">
                  <c:v>0</c:v>
                </c:pt>
                <c:pt idx="461" formatCode="#,##0\ &quot;HRK&quot;;\-\ #,##0\ &quot;HRK&quot;">
                  <c:v>0</c:v>
                </c:pt>
                <c:pt idx="462" formatCode="#,##0\ &quot;HRK&quot;;\-\ #,##0\ &quot;HRK&quot;">
                  <c:v>0</c:v>
                </c:pt>
                <c:pt idx="463" formatCode="#,##0\ &quot;HRK&quot;;\-\ #,##0\ &quot;HRK&quot;">
                  <c:v>0</c:v>
                </c:pt>
                <c:pt idx="464" formatCode="#,##0\ &quot;HRK&quot;;\-\ #,##0\ &quot;HRK&quot;">
                  <c:v>0</c:v>
                </c:pt>
                <c:pt idx="465">
                  <c:v>500000</c:v>
                </c:pt>
                <c:pt idx="466">
                  <c:v>500000</c:v>
                </c:pt>
                <c:pt idx="467">
                  <c:v>500000</c:v>
                </c:pt>
                <c:pt idx="468">
                  <c:v>500000</c:v>
                </c:pt>
                <c:pt idx="469">
                  <c:v>500000</c:v>
                </c:pt>
                <c:pt idx="470">
                  <c:v>344800</c:v>
                </c:pt>
                <c:pt idx="471">
                  <c:v>24700</c:v>
                </c:pt>
                <c:pt idx="472">
                  <c:v>117750</c:v>
                </c:pt>
                <c:pt idx="473">
                  <c:v>12750</c:v>
                </c:pt>
                <c:pt idx="474">
                  <c:v>237500</c:v>
                </c:pt>
                <c:pt idx="475">
                  <c:v>237500</c:v>
                </c:pt>
                <c:pt idx="476">
                  <c:v>237500</c:v>
                </c:pt>
                <c:pt idx="477">
                  <c:v>237500</c:v>
                </c:pt>
                <c:pt idx="478">
                  <c:v>237500</c:v>
                </c:pt>
                <c:pt idx="479">
                  <c:v>142500</c:v>
                </c:pt>
                <c:pt idx="480">
                  <c:v>95000</c:v>
                </c:pt>
                <c:pt idx="481">
                  <c:v>500000</c:v>
                </c:pt>
                <c:pt idx="482">
                  <c:v>500000</c:v>
                </c:pt>
                <c:pt idx="483">
                  <c:v>500000</c:v>
                </c:pt>
                <c:pt idx="484">
                  <c:v>500000</c:v>
                </c:pt>
                <c:pt idx="485">
                  <c:v>500000</c:v>
                </c:pt>
                <c:pt idx="486">
                  <c:v>275000</c:v>
                </c:pt>
                <c:pt idx="487">
                  <c:v>225000</c:v>
                </c:pt>
                <c:pt idx="488" formatCode="#,##0\ &quot;HRK&quot;;\-\ #,##0\ &quot;HRK&quot;">
                  <c:v>0</c:v>
                </c:pt>
                <c:pt idx="489">
                  <c:v>2097250</c:v>
                </c:pt>
                <c:pt idx="490">
                  <c:v>2097250</c:v>
                </c:pt>
                <c:pt idx="491">
                  <c:v>2097250</c:v>
                </c:pt>
                <c:pt idx="492">
                  <c:v>496000</c:v>
                </c:pt>
                <c:pt idx="493">
                  <c:v>400000</c:v>
                </c:pt>
                <c:pt idx="494">
                  <c:v>400000</c:v>
                </c:pt>
                <c:pt idx="495">
                  <c:v>30000</c:v>
                </c:pt>
                <c:pt idx="496">
                  <c:v>30000</c:v>
                </c:pt>
                <c:pt idx="497">
                  <c:v>66000</c:v>
                </c:pt>
                <c:pt idx="498">
                  <c:v>66000</c:v>
                </c:pt>
                <c:pt idx="499">
                  <c:v>1601250</c:v>
                </c:pt>
                <c:pt idx="500">
                  <c:v>220000</c:v>
                </c:pt>
                <c:pt idx="501">
                  <c:v>200000</c:v>
                </c:pt>
                <c:pt idx="502">
                  <c:v>20000</c:v>
                </c:pt>
                <c:pt idx="503">
                  <c:v>588750</c:v>
                </c:pt>
                <c:pt idx="504">
                  <c:v>315000</c:v>
                </c:pt>
                <c:pt idx="505">
                  <c:v>200000</c:v>
                </c:pt>
                <c:pt idx="506">
                  <c:v>10000</c:v>
                </c:pt>
                <c:pt idx="507">
                  <c:v>20000</c:v>
                </c:pt>
                <c:pt idx="508">
                  <c:v>43750</c:v>
                </c:pt>
                <c:pt idx="509">
                  <c:v>772500</c:v>
                </c:pt>
                <c:pt idx="510">
                  <c:v>10000</c:v>
                </c:pt>
                <c:pt idx="511">
                  <c:v>240000</c:v>
                </c:pt>
                <c:pt idx="512">
                  <c:v>472500</c:v>
                </c:pt>
                <c:pt idx="513">
                  <c:v>50000</c:v>
                </c:pt>
                <c:pt idx="514">
                  <c:v>20000</c:v>
                </c:pt>
                <c:pt idx="515">
                  <c:v>20000</c:v>
                </c:pt>
                <c:pt idx="516">
                  <c:v>9276150</c:v>
                </c:pt>
                <c:pt idx="517">
                  <c:v>2834150</c:v>
                </c:pt>
                <c:pt idx="518">
                  <c:v>2834150</c:v>
                </c:pt>
                <c:pt idx="519">
                  <c:v>1275850</c:v>
                </c:pt>
                <c:pt idx="520">
                  <c:v>1275850</c:v>
                </c:pt>
                <c:pt idx="521">
                  <c:v>1275850</c:v>
                </c:pt>
                <c:pt idx="522">
                  <c:v>1558300</c:v>
                </c:pt>
                <c:pt idx="523">
                  <c:v>1263300</c:v>
                </c:pt>
                <c:pt idx="524">
                  <c:v>461000</c:v>
                </c:pt>
                <c:pt idx="525">
                  <c:v>30000</c:v>
                </c:pt>
                <c:pt idx="526">
                  <c:v>766000</c:v>
                </c:pt>
                <c:pt idx="527">
                  <c:v>6300</c:v>
                </c:pt>
                <c:pt idx="528">
                  <c:v>295000</c:v>
                </c:pt>
                <c:pt idx="529">
                  <c:v>295000</c:v>
                </c:pt>
                <c:pt idx="530">
                  <c:v>342000</c:v>
                </c:pt>
                <c:pt idx="531">
                  <c:v>342000</c:v>
                </c:pt>
                <c:pt idx="532">
                  <c:v>342000</c:v>
                </c:pt>
                <c:pt idx="533">
                  <c:v>192000</c:v>
                </c:pt>
                <c:pt idx="534">
                  <c:v>102400</c:v>
                </c:pt>
                <c:pt idx="535">
                  <c:v>1000</c:v>
                </c:pt>
                <c:pt idx="536">
                  <c:v>40000</c:v>
                </c:pt>
                <c:pt idx="537">
                  <c:v>44600</c:v>
                </c:pt>
                <c:pt idx="538">
                  <c:v>4000</c:v>
                </c:pt>
                <c:pt idx="539">
                  <c:v>150000</c:v>
                </c:pt>
                <c:pt idx="540">
                  <c:v>150000</c:v>
                </c:pt>
                <c:pt idx="541" formatCode="#,##0\ &quot;HRK&quot;;\-\ #,##0\ &quot;HRK&quot;">
                  <c:v>0</c:v>
                </c:pt>
                <c:pt idx="542" formatCode="#,##0\ &quot;HRK&quot;;\-\ #,##0\ &quot;HRK&quot;">
                  <c:v>0</c:v>
                </c:pt>
                <c:pt idx="543" formatCode="#,##0\ &quot;HRK&quot;;\-\ #,##0\ &quot;HRK&quot;">
                  <c:v>0</c:v>
                </c:pt>
                <c:pt idx="544">
                  <c:v>6100000</c:v>
                </c:pt>
                <c:pt idx="545">
                  <c:v>6100000</c:v>
                </c:pt>
                <c:pt idx="546">
                  <c:v>200000</c:v>
                </c:pt>
                <c:pt idx="547">
                  <c:v>200000</c:v>
                </c:pt>
                <c:pt idx="548">
                  <c:v>200000</c:v>
                </c:pt>
                <c:pt idx="549">
                  <c:v>5900000</c:v>
                </c:pt>
                <c:pt idx="550">
                  <c:v>3200000</c:v>
                </c:pt>
                <c:pt idx="551">
                  <c:v>650000</c:v>
                </c:pt>
                <c:pt idx="552">
                  <c:v>20000</c:v>
                </c:pt>
                <c:pt idx="553">
                  <c:v>70000</c:v>
                </c:pt>
                <c:pt idx="554">
                  <c:v>1800000</c:v>
                </c:pt>
                <c:pt idx="555">
                  <c:v>660000</c:v>
                </c:pt>
                <c:pt idx="556">
                  <c:v>2700000</c:v>
                </c:pt>
                <c:pt idx="557">
                  <c:v>2700000</c:v>
                </c:pt>
                <c:pt idx="558">
                  <c:v>3775000</c:v>
                </c:pt>
                <c:pt idx="559">
                  <c:v>3170000</c:v>
                </c:pt>
                <c:pt idx="560">
                  <c:v>3170000</c:v>
                </c:pt>
                <c:pt idx="561">
                  <c:v>927350</c:v>
                </c:pt>
                <c:pt idx="562">
                  <c:v>927350</c:v>
                </c:pt>
                <c:pt idx="563">
                  <c:v>60000</c:v>
                </c:pt>
                <c:pt idx="564">
                  <c:v>867350</c:v>
                </c:pt>
                <c:pt idx="565">
                  <c:v>2242650</c:v>
                </c:pt>
                <c:pt idx="566">
                  <c:v>545000</c:v>
                </c:pt>
                <c:pt idx="567">
                  <c:v>545000</c:v>
                </c:pt>
                <c:pt idx="568">
                  <c:v>1697650</c:v>
                </c:pt>
                <c:pt idx="569">
                  <c:v>1697650</c:v>
                </c:pt>
                <c:pt idx="570">
                  <c:v>125000</c:v>
                </c:pt>
                <c:pt idx="571">
                  <c:v>125000</c:v>
                </c:pt>
                <c:pt idx="572">
                  <c:v>125000</c:v>
                </c:pt>
                <c:pt idx="573">
                  <c:v>125000</c:v>
                </c:pt>
                <c:pt idx="574">
                  <c:v>125000</c:v>
                </c:pt>
                <c:pt idx="575">
                  <c:v>480000</c:v>
                </c:pt>
                <c:pt idx="576">
                  <c:v>480000</c:v>
                </c:pt>
                <c:pt idx="577">
                  <c:v>480000</c:v>
                </c:pt>
                <c:pt idx="578">
                  <c:v>230000</c:v>
                </c:pt>
                <c:pt idx="579">
                  <c:v>230000</c:v>
                </c:pt>
                <c:pt idx="580">
                  <c:v>250000</c:v>
                </c:pt>
                <c:pt idx="581">
                  <c:v>250000</c:v>
                </c:pt>
                <c:pt idx="582">
                  <c:v>4533475</c:v>
                </c:pt>
                <c:pt idx="583">
                  <c:v>4533475</c:v>
                </c:pt>
                <c:pt idx="584">
                  <c:v>4513475</c:v>
                </c:pt>
                <c:pt idx="585">
                  <c:v>4513475</c:v>
                </c:pt>
                <c:pt idx="586">
                  <c:v>2785250</c:v>
                </c:pt>
                <c:pt idx="587">
                  <c:v>10000</c:v>
                </c:pt>
                <c:pt idx="588">
                  <c:v>2775250</c:v>
                </c:pt>
                <c:pt idx="589">
                  <c:v>1728225</c:v>
                </c:pt>
                <c:pt idx="590">
                  <c:v>18900</c:v>
                </c:pt>
                <c:pt idx="591">
                  <c:v>36100</c:v>
                </c:pt>
                <c:pt idx="592">
                  <c:v>61750</c:v>
                </c:pt>
                <c:pt idx="593">
                  <c:v>757475</c:v>
                </c:pt>
                <c:pt idx="594">
                  <c:v>854000</c:v>
                </c:pt>
                <c:pt idx="595">
                  <c:v>20000</c:v>
                </c:pt>
                <c:pt idx="596">
                  <c:v>20000</c:v>
                </c:pt>
                <c:pt idx="597">
                  <c:v>20000</c:v>
                </c:pt>
                <c:pt idx="598">
                  <c:v>20000</c:v>
                </c:pt>
                <c:pt idx="599">
                  <c:v>215000</c:v>
                </c:pt>
                <c:pt idx="600">
                  <c:v>200000</c:v>
                </c:pt>
                <c:pt idx="601">
                  <c:v>200000</c:v>
                </c:pt>
                <c:pt idx="602">
                  <c:v>200000</c:v>
                </c:pt>
                <c:pt idx="603" formatCode="#,##0\ &quot;HRK&quot;;\-\ #,##0\ &quot;HRK&quot;">
                  <c:v>0</c:v>
                </c:pt>
                <c:pt idx="604" formatCode="#,##0\ &quot;HRK&quot;;\-\ #,##0\ &quot;HRK&quot;">
                  <c:v>0</c:v>
                </c:pt>
                <c:pt idx="605" formatCode="#,##0\ &quot;HRK&quot;;\-\ #,##0\ &quot;HRK&quot;">
                  <c:v>0</c:v>
                </c:pt>
                <c:pt idx="606">
                  <c:v>52000</c:v>
                </c:pt>
                <c:pt idx="607">
                  <c:v>2000</c:v>
                </c:pt>
                <c:pt idx="608">
                  <c:v>20000</c:v>
                </c:pt>
                <c:pt idx="609">
                  <c:v>30000</c:v>
                </c:pt>
                <c:pt idx="610" formatCode="#,##0\ &quot;HRK&quot;;\-\ #,##0\ &quot;HRK&quot;">
                  <c:v>0</c:v>
                </c:pt>
                <c:pt idx="611" formatCode="#,##0\ &quot;HRK&quot;;\-\ #,##0\ &quot;HRK&quot;">
                  <c:v>0</c:v>
                </c:pt>
                <c:pt idx="612" formatCode="#,##0\ &quot;HRK&quot;;\-\ #,##0\ &quot;HRK&quot;">
                  <c:v>0</c:v>
                </c:pt>
                <c:pt idx="613">
                  <c:v>148000</c:v>
                </c:pt>
                <c:pt idx="614" formatCode="#,##0\ &quot;HRK&quot;;\-\ #,##0\ &quot;HRK&quot;">
                  <c:v>0</c:v>
                </c:pt>
                <c:pt idx="615" formatCode="#,##0\ &quot;HRK&quot;;\-\ #,##0\ &quot;HRK&quot;">
                  <c:v>0</c:v>
                </c:pt>
                <c:pt idx="616" formatCode="#,##0\ &quot;HRK&quot;;\-\ #,##0\ &quot;HRK&quot;">
                  <c:v>0</c:v>
                </c:pt>
                <c:pt idx="617">
                  <c:v>143000</c:v>
                </c:pt>
                <c:pt idx="618">
                  <c:v>5000</c:v>
                </c:pt>
                <c:pt idx="619" formatCode="#,##0\ &quot;HRK&quot;;\-\ #,##0\ &quot;HRK&quot;">
                  <c:v>0</c:v>
                </c:pt>
                <c:pt idx="620" formatCode="#,##0\ &quot;HRK&quot;;\-\ #,##0\ &quot;HRK&quot;">
                  <c:v>0</c:v>
                </c:pt>
                <c:pt idx="621" formatCode="#,##0\ &quot;HRK&quot;;\-\ #,##0\ &quot;HRK&quot;">
                  <c:v>0</c:v>
                </c:pt>
                <c:pt idx="622" formatCode="#,##0\ &quot;HRK&quot;;\-\ #,##0\ &quot;HRK&quot;">
                  <c:v>0</c:v>
                </c:pt>
                <c:pt idx="623" formatCode="#,##0\ &quot;HRK&quot;;\-\ #,##0\ &quot;HRK&quot;">
                  <c:v>0</c:v>
                </c:pt>
                <c:pt idx="624" formatCode="#,##0\ &quot;HRK&quot;;\-\ #,##0\ &quot;HRK&quot;">
                  <c:v>0</c:v>
                </c:pt>
                <c:pt idx="625" formatCode="#,##0\ &quot;HRK&quot;;\-\ #,##0\ &quot;HRK&quot;">
                  <c:v>0</c:v>
                </c:pt>
                <c:pt idx="626">
                  <c:v>15000</c:v>
                </c:pt>
                <c:pt idx="627">
                  <c:v>15000</c:v>
                </c:pt>
                <c:pt idx="628">
                  <c:v>15000</c:v>
                </c:pt>
                <c:pt idx="629">
                  <c:v>15000</c:v>
                </c:pt>
                <c:pt idx="630">
                  <c:v>15000</c:v>
                </c:pt>
                <c:pt idx="631">
                  <c:v>2843703</c:v>
                </c:pt>
                <c:pt idx="632">
                  <c:v>78000</c:v>
                </c:pt>
                <c:pt idx="633">
                  <c:v>78000</c:v>
                </c:pt>
                <c:pt idx="634">
                  <c:v>78000</c:v>
                </c:pt>
                <c:pt idx="635">
                  <c:v>78000</c:v>
                </c:pt>
                <c:pt idx="636">
                  <c:v>1000</c:v>
                </c:pt>
                <c:pt idx="637">
                  <c:v>24000</c:v>
                </c:pt>
                <c:pt idx="638">
                  <c:v>53000</c:v>
                </c:pt>
                <c:pt idx="639">
                  <c:v>2765703</c:v>
                </c:pt>
                <c:pt idx="640">
                  <c:v>741108</c:v>
                </c:pt>
                <c:pt idx="641">
                  <c:v>741108</c:v>
                </c:pt>
                <c:pt idx="642">
                  <c:v>54500</c:v>
                </c:pt>
                <c:pt idx="643">
                  <c:v>28500</c:v>
                </c:pt>
                <c:pt idx="644">
                  <c:v>26000</c:v>
                </c:pt>
                <c:pt idx="645">
                  <c:v>84608</c:v>
                </c:pt>
                <c:pt idx="646">
                  <c:v>72108</c:v>
                </c:pt>
                <c:pt idx="647">
                  <c:v>4000</c:v>
                </c:pt>
                <c:pt idx="648">
                  <c:v>8500</c:v>
                </c:pt>
                <c:pt idx="649">
                  <c:v>602000</c:v>
                </c:pt>
                <c:pt idx="650">
                  <c:v>18000</c:v>
                </c:pt>
                <c:pt idx="651">
                  <c:v>517500</c:v>
                </c:pt>
                <c:pt idx="652">
                  <c:v>59000</c:v>
                </c:pt>
                <c:pt idx="653">
                  <c:v>7500</c:v>
                </c:pt>
                <c:pt idx="654">
                  <c:v>2024595</c:v>
                </c:pt>
                <c:pt idx="655">
                  <c:v>2024595</c:v>
                </c:pt>
                <c:pt idx="656">
                  <c:v>1587000</c:v>
                </c:pt>
                <c:pt idx="657">
                  <c:v>37000</c:v>
                </c:pt>
                <c:pt idx="658">
                  <c:v>440000</c:v>
                </c:pt>
                <c:pt idx="659">
                  <c:v>510000</c:v>
                </c:pt>
                <c:pt idx="660">
                  <c:v>600000</c:v>
                </c:pt>
                <c:pt idx="661">
                  <c:v>437595</c:v>
                </c:pt>
                <c:pt idx="662">
                  <c:v>437595</c:v>
                </c:pt>
                <c:pt idx="663">
                  <c:v>1332700</c:v>
                </c:pt>
                <c:pt idx="664">
                  <c:v>1332700</c:v>
                </c:pt>
                <c:pt idx="665">
                  <c:v>1139200</c:v>
                </c:pt>
                <c:pt idx="666" formatCode="#,##0\ &quot;HRK&quot;;\-\ #,##0\ &quot;HRK&quot;">
                  <c:v>0</c:v>
                </c:pt>
                <c:pt idx="667" formatCode="#,##0\ &quot;HRK&quot;;\-\ #,##0\ &quot;HRK&quot;">
                  <c:v>0</c:v>
                </c:pt>
                <c:pt idx="668" formatCode="#,##0\ &quot;HRK&quot;;\-\ #,##0\ &quot;HRK&quot;">
                  <c:v>0</c:v>
                </c:pt>
                <c:pt idx="669" formatCode="#,##0\ &quot;HRK&quot;;\-\ #,##0\ &quot;HRK&quot;">
                  <c:v>0</c:v>
                </c:pt>
                <c:pt idx="670" formatCode="#,##0\ &quot;HRK&quot;;\-\ #,##0\ &quot;HRK&quot;">
                  <c:v>0</c:v>
                </c:pt>
                <c:pt idx="671">
                  <c:v>1139200</c:v>
                </c:pt>
                <c:pt idx="672">
                  <c:v>70000</c:v>
                </c:pt>
                <c:pt idx="673">
                  <c:v>60000</c:v>
                </c:pt>
                <c:pt idx="674">
                  <c:v>10000</c:v>
                </c:pt>
                <c:pt idx="675">
                  <c:v>412000</c:v>
                </c:pt>
                <c:pt idx="676">
                  <c:v>50000</c:v>
                </c:pt>
                <c:pt idx="677">
                  <c:v>150000</c:v>
                </c:pt>
                <c:pt idx="678">
                  <c:v>160000</c:v>
                </c:pt>
                <c:pt idx="679">
                  <c:v>10000</c:v>
                </c:pt>
                <c:pt idx="680">
                  <c:v>17000</c:v>
                </c:pt>
                <c:pt idx="681">
                  <c:v>25000</c:v>
                </c:pt>
                <c:pt idx="682">
                  <c:v>637200</c:v>
                </c:pt>
                <c:pt idx="683">
                  <c:v>66500</c:v>
                </c:pt>
                <c:pt idx="684">
                  <c:v>150000</c:v>
                </c:pt>
                <c:pt idx="685">
                  <c:v>24000</c:v>
                </c:pt>
                <c:pt idx="686">
                  <c:v>80000</c:v>
                </c:pt>
                <c:pt idx="687">
                  <c:v>180000</c:v>
                </c:pt>
                <c:pt idx="688">
                  <c:v>26700</c:v>
                </c:pt>
                <c:pt idx="689">
                  <c:v>110000</c:v>
                </c:pt>
                <c:pt idx="690">
                  <c:v>20000</c:v>
                </c:pt>
                <c:pt idx="691">
                  <c:v>20000</c:v>
                </c:pt>
                <c:pt idx="692">
                  <c:v>193500</c:v>
                </c:pt>
                <c:pt idx="693">
                  <c:v>193500</c:v>
                </c:pt>
                <c:pt idx="694">
                  <c:v>193500</c:v>
                </c:pt>
                <c:pt idx="695">
                  <c:v>193500</c:v>
                </c:pt>
                <c:pt idx="696">
                  <c:v>49560</c:v>
                </c:pt>
                <c:pt idx="697">
                  <c:v>49560</c:v>
                </c:pt>
                <c:pt idx="698">
                  <c:v>49560</c:v>
                </c:pt>
                <c:pt idx="699">
                  <c:v>49560</c:v>
                </c:pt>
                <c:pt idx="700">
                  <c:v>5560</c:v>
                </c:pt>
                <c:pt idx="701">
                  <c:v>5560</c:v>
                </c:pt>
                <c:pt idx="702">
                  <c:v>10000</c:v>
                </c:pt>
                <c:pt idx="703">
                  <c:v>10000</c:v>
                </c:pt>
                <c:pt idx="704">
                  <c:v>10750</c:v>
                </c:pt>
                <c:pt idx="705">
                  <c:v>3750</c:v>
                </c:pt>
                <c:pt idx="706" formatCode="#,##0\ &quot;HRK&quot;;\-\ #,##0\ &quot;HRK&quot;">
                  <c:v>0</c:v>
                </c:pt>
                <c:pt idx="707">
                  <c:v>7000</c:v>
                </c:pt>
                <c:pt idx="708">
                  <c:v>23250</c:v>
                </c:pt>
                <c:pt idx="709">
                  <c:v>23250</c:v>
                </c:pt>
                <c:pt idx="710" formatCode="#,##0\ &quot;HRK&quot;;\-\ #,##0\ &quot;HRK&quot;">
                  <c:v>0</c:v>
                </c:pt>
                <c:pt idx="711" formatCode="#,##0\ &quot;HRK&quot;;\-\ #,##0\ &quot;HRK&quot;">
                  <c:v>0</c:v>
                </c:pt>
                <c:pt idx="712" formatCode="#,##0\ &quot;HRK&quot;;\-\ #,##0\ &quot;HRK&quot;">
                  <c:v>0</c:v>
                </c:pt>
                <c:pt idx="713" formatCode="#,##0\ &quot;HRK&quot;;\-\ #,##0\ &quot;HRK&quot;">
                  <c:v>0</c:v>
                </c:pt>
                <c:pt idx="714">
                  <c:v>560250</c:v>
                </c:pt>
                <c:pt idx="715">
                  <c:v>560250</c:v>
                </c:pt>
                <c:pt idx="716">
                  <c:v>324000</c:v>
                </c:pt>
                <c:pt idx="717">
                  <c:v>92000</c:v>
                </c:pt>
                <c:pt idx="718">
                  <c:v>87000</c:v>
                </c:pt>
                <c:pt idx="719">
                  <c:v>87000</c:v>
                </c:pt>
                <c:pt idx="720">
                  <c:v>5000</c:v>
                </c:pt>
                <c:pt idx="721">
                  <c:v>5000</c:v>
                </c:pt>
                <c:pt idx="722" formatCode="#,##0\ &quot;HRK&quot;;\-\ #,##0\ &quot;HRK&quot;">
                  <c:v>0</c:v>
                </c:pt>
                <c:pt idx="723" formatCode="#,##0\ &quot;HRK&quot;;\-\ #,##0\ &quot;HRK&quot;">
                  <c:v>0</c:v>
                </c:pt>
                <c:pt idx="724">
                  <c:v>232000</c:v>
                </c:pt>
                <c:pt idx="725">
                  <c:v>43600</c:v>
                </c:pt>
                <c:pt idx="726">
                  <c:v>30000</c:v>
                </c:pt>
                <c:pt idx="727">
                  <c:v>3600</c:v>
                </c:pt>
                <c:pt idx="728">
                  <c:v>10000</c:v>
                </c:pt>
                <c:pt idx="729">
                  <c:v>2400</c:v>
                </c:pt>
                <c:pt idx="730">
                  <c:v>1400</c:v>
                </c:pt>
                <c:pt idx="731">
                  <c:v>1000</c:v>
                </c:pt>
                <c:pt idx="732">
                  <c:v>171000</c:v>
                </c:pt>
                <c:pt idx="733">
                  <c:v>1000</c:v>
                </c:pt>
                <c:pt idx="734" formatCode="#,##0\ &quot;HRK&quot;;\-\ #,##0\ &quot;HRK&quot;">
                  <c:v>0</c:v>
                </c:pt>
                <c:pt idx="735">
                  <c:v>10000</c:v>
                </c:pt>
                <c:pt idx="736">
                  <c:v>10000</c:v>
                </c:pt>
                <c:pt idx="737" formatCode="#,##0\ &quot;HRK&quot;;\-\ #,##0\ &quot;HRK&quot;">
                  <c:v>0</c:v>
                </c:pt>
                <c:pt idx="738">
                  <c:v>130000</c:v>
                </c:pt>
                <c:pt idx="739" formatCode="#,##0\ &quot;HRK&quot;;\-\ #,##0\ &quot;HRK&quot;">
                  <c:v>0</c:v>
                </c:pt>
                <c:pt idx="740">
                  <c:v>20000</c:v>
                </c:pt>
                <c:pt idx="741">
                  <c:v>15000</c:v>
                </c:pt>
                <c:pt idx="742">
                  <c:v>15000</c:v>
                </c:pt>
                <c:pt idx="743">
                  <c:v>236250</c:v>
                </c:pt>
                <c:pt idx="744">
                  <c:v>231250</c:v>
                </c:pt>
                <c:pt idx="745">
                  <c:v>231250</c:v>
                </c:pt>
                <c:pt idx="746">
                  <c:v>231250</c:v>
                </c:pt>
                <c:pt idx="747">
                  <c:v>5000</c:v>
                </c:pt>
                <c:pt idx="748">
                  <c:v>1000</c:v>
                </c:pt>
                <c:pt idx="749">
                  <c:v>1000</c:v>
                </c:pt>
                <c:pt idx="750">
                  <c:v>4000</c:v>
                </c:pt>
                <c:pt idx="751">
                  <c:v>4000</c:v>
                </c:pt>
                <c:pt idx="752">
                  <c:v>1555047</c:v>
                </c:pt>
                <c:pt idx="753">
                  <c:v>80512</c:v>
                </c:pt>
                <c:pt idx="754">
                  <c:v>80512</c:v>
                </c:pt>
                <c:pt idx="755">
                  <c:v>12225</c:v>
                </c:pt>
                <c:pt idx="756">
                  <c:v>10493</c:v>
                </c:pt>
                <c:pt idx="757">
                  <c:v>10493</c:v>
                </c:pt>
                <c:pt idx="758">
                  <c:v>1732</c:v>
                </c:pt>
                <c:pt idx="759">
                  <c:v>1732</c:v>
                </c:pt>
                <c:pt idx="760">
                  <c:v>68287</c:v>
                </c:pt>
                <c:pt idx="761">
                  <c:v>2146</c:v>
                </c:pt>
                <c:pt idx="762">
                  <c:v>1946</c:v>
                </c:pt>
                <c:pt idx="763">
                  <c:v>200</c:v>
                </c:pt>
                <c:pt idx="764">
                  <c:v>1560</c:v>
                </c:pt>
                <c:pt idx="765" formatCode="#,##0\ &quot;HRK&quot;;\-\ #,##0\ &quot;HRK&quot;">
                  <c:v>0</c:v>
                </c:pt>
                <c:pt idx="766">
                  <c:v>1560</c:v>
                </c:pt>
                <c:pt idx="767">
                  <c:v>64581</c:v>
                </c:pt>
                <c:pt idx="768" formatCode="#,##0\ &quot;HRK&quot;;\-\ #,##0\ &quot;HRK&quot;">
                  <c:v>0</c:v>
                </c:pt>
                <c:pt idx="769">
                  <c:v>2758</c:v>
                </c:pt>
                <c:pt idx="770" formatCode="#,##0\ &quot;HRK&quot;;\-\ #,##0\ &quot;HRK&quot;">
                  <c:v>0</c:v>
                </c:pt>
                <c:pt idx="771">
                  <c:v>61823</c:v>
                </c:pt>
                <c:pt idx="772" formatCode="#,##0\ &quot;HRK&quot;;\-\ #,##0\ &quot;HRK&quot;">
                  <c:v>0</c:v>
                </c:pt>
                <c:pt idx="773" formatCode="#,##0\ &quot;HRK&quot;;\-\ #,##0\ &quot;HRK&quot;">
                  <c:v>0</c:v>
                </c:pt>
                <c:pt idx="774">
                  <c:v>1086305</c:v>
                </c:pt>
                <c:pt idx="775">
                  <c:v>1086305</c:v>
                </c:pt>
                <c:pt idx="776">
                  <c:v>1086305</c:v>
                </c:pt>
                <c:pt idx="777">
                  <c:v>1086305</c:v>
                </c:pt>
                <c:pt idx="778">
                  <c:v>1086305</c:v>
                </c:pt>
                <c:pt idx="779">
                  <c:v>388230</c:v>
                </c:pt>
                <c:pt idx="780">
                  <c:v>388230</c:v>
                </c:pt>
                <c:pt idx="781">
                  <c:v>69275</c:v>
                </c:pt>
                <c:pt idx="782">
                  <c:v>59465</c:v>
                </c:pt>
                <c:pt idx="783">
                  <c:v>59465</c:v>
                </c:pt>
                <c:pt idx="784">
                  <c:v>9810</c:v>
                </c:pt>
                <c:pt idx="785">
                  <c:v>9810</c:v>
                </c:pt>
                <c:pt idx="786">
                  <c:v>318955</c:v>
                </c:pt>
                <c:pt idx="787">
                  <c:v>12155</c:v>
                </c:pt>
                <c:pt idx="788">
                  <c:v>11025</c:v>
                </c:pt>
                <c:pt idx="789">
                  <c:v>1130</c:v>
                </c:pt>
                <c:pt idx="790">
                  <c:v>8840</c:v>
                </c:pt>
                <c:pt idx="791" formatCode="#,##0\ &quot;HRK&quot;;\-\ #,##0\ &quot;HRK&quot;">
                  <c:v>0</c:v>
                </c:pt>
                <c:pt idx="792">
                  <c:v>8840</c:v>
                </c:pt>
                <c:pt idx="793">
                  <c:v>297960</c:v>
                </c:pt>
                <c:pt idx="794" formatCode="#,##0\ &quot;HRK&quot;;\-\ #,##0\ &quot;HRK&quot;">
                  <c:v>0</c:v>
                </c:pt>
                <c:pt idx="795">
                  <c:v>15628</c:v>
                </c:pt>
                <c:pt idx="796" formatCode="#,##0\ &quot;HRK&quot;;\-\ #,##0\ &quot;HRK&quot;">
                  <c:v>0</c:v>
                </c:pt>
                <c:pt idx="797">
                  <c:v>282332</c:v>
                </c:pt>
                <c:pt idx="798" formatCode="#,##0\ &quot;HRK&quot;;\-\ #,##0\ &quot;HRK&quot;">
                  <c:v>0</c:v>
                </c:pt>
                <c:pt idx="799" formatCode="#,##0\ &quot;HRK&quot;;\-\ #,##0\ &quot;HRK&quot;">
                  <c:v>0</c:v>
                </c:pt>
                <c:pt idx="800" formatCode="#,##0\ &quot;HRK&quot;;\-\ #,##0\ &quot;HRK&quot;">
                  <c:v>0</c:v>
                </c:pt>
                <c:pt idx="801" formatCode="#,##0\ &quot;HRK&quot;;\-\ #,##0\ &quot;HRK&quot;">
                  <c:v>0</c:v>
                </c:pt>
                <c:pt idx="802" formatCode="#,##0\ &quot;HRK&quot;;\-\ #,##0\ &quot;HRK&quot;">
                  <c:v>0</c:v>
                </c:pt>
                <c:pt idx="803">
                  <c:v>553560</c:v>
                </c:pt>
                <c:pt idx="804">
                  <c:v>43330</c:v>
                </c:pt>
                <c:pt idx="805">
                  <c:v>43330</c:v>
                </c:pt>
                <c:pt idx="806">
                  <c:v>16078</c:v>
                </c:pt>
                <c:pt idx="807">
                  <c:v>13802</c:v>
                </c:pt>
                <c:pt idx="808">
                  <c:v>13802</c:v>
                </c:pt>
                <c:pt idx="809">
                  <c:v>2276</c:v>
                </c:pt>
                <c:pt idx="810">
                  <c:v>2276</c:v>
                </c:pt>
                <c:pt idx="811">
                  <c:v>27252</c:v>
                </c:pt>
                <c:pt idx="812">
                  <c:v>14064</c:v>
                </c:pt>
                <c:pt idx="813">
                  <c:v>9564</c:v>
                </c:pt>
                <c:pt idx="814">
                  <c:v>4500</c:v>
                </c:pt>
                <c:pt idx="815">
                  <c:v>2411</c:v>
                </c:pt>
                <c:pt idx="816">
                  <c:v>2411</c:v>
                </c:pt>
                <c:pt idx="817">
                  <c:v>9990</c:v>
                </c:pt>
                <c:pt idx="818">
                  <c:v>2490</c:v>
                </c:pt>
                <c:pt idx="819">
                  <c:v>5250</c:v>
                </c:pt>
                <c:pt idx="820">
                  <c:v>2250</c:v>
                </c:pt>
                <c:pt idx="821">
                  <c:v>787</c:v>
                </c:pt>
                <c:pt idx="822">
                  <c:v>787</c:v>
                </c:pt>
                <c:pt idx="823">
                  <c:v>510230</c:v>
                </c:pt>
                <c:pt idx="824">
                  <c:v>510230</c:v>
                </c:pt>
                <c:pt idx="825">
                  <c:v>321310</c:v>
                </c:pt>
                <c:pt idx="826">
                  <c:v>275807</c:v>
                </c:pt>
                <c:pt idx="827">
                  <c:v>275807</c:v>
                </c:pt>
                <c:pt idx="828">
                  <c:v>45503</c:v>
                </c:pt>
                <c:pt idx="829">
                  <c:v>45503</c:v>
                </c:pt>
                <c:pt idx="830">
                  <c:v>188920</c:v>
                </c:pt>
                <c:pt idx="831">
                  <c:v>79700</c:v>
                </c:pt>
                <c:pt idx="832">
                  <c:v>54200</c:v>
                </c:pt>
                <c:pt idx="833">
                  <c:v>25500</c:v>
                </c:pt>
                <c:pt idx="834">
                  <c:v>40000</c:v>
                </c:pt>
                <c:pt idx="835">
                  <c:v>20000</c:v>
                </c:pt>
                <c:pt idx="836">
                  <c:v>20000</c:v>
                </c:pt>
                <c:pt idx="837">
                  <c:v>64758</c:v>
                </c:pt>
                <c:pt idx="838">
                  <c:v>8148</c:v>
                </c:pt>
                <c:pt idx="839">
                  <c:v>14110</c:v>
                </c:pt>
                <c:pt idx="840">
                  <c:v>29750</c:v>
                </c:pt>
                <c:pt idx="841">
                  <c:v>12750</c:v>
                </c:pt>
                <c:pt idx="842">
                  <c:v>4462</c:v>
                </c:pt>
                <c:pt idx="843">
                  <c:v>4462</c:v>
                </c:pt>
                <c:pt idx="844" formatCode="#,##0\ &quot;HRK&quot;;\-\ #,##0\ &quot;HRK&quot;">
                  <c:v>0</c:v>
                </c:pt>
                <c:pt idx="845" formatCode="#,##0\ &quot;HRK&quot;;\-\ #,##0\ &quot;HRK&quot;">
                  <c:v>0</c:v>
                </c:pt>
                <c:pt idx="846" formatCode="#,##0\ &quot;HRK&quot;;\-\ #,##0\ &quot;HRK&quot;">
                  <c:v>0</c:v>
                </c:pt>
                <c:pt idx="847" formatCode="#,##0\ &quot;HRK&quot;;\-\ #,##0\ &quot;HRK&quot;">
                  <c:v>0</c:v>
                </c:pt>
                <c:pt idx="848" formatCode="#,##0\ &quot;HRK&quot;;\-\ #,##0\ &quot;HRK&quot;">
                  <c:v>0</c:v>
                </c:pt>
                <c:pt idx="849">
                  <c:v>377686</c:v>
                </c:pt>
                <c:pt idx="850">
                  <c:v>34843</c:v>
                </c:pt>
                <c:pt idx="851">
                  <c:v>34843</c:v>
                </c:pt>
                <c:pt idx="852">
                  <c:v>12690</c:v>
                </c:pt>
                <c:pt idx="853">
                  <c:v>10893</c:v>
                </c:pt>
                <c:pt idx="854">
                  <c:v>10893</c:v>
                </c:pt>
                <c:pt idx="855">
                  <c:v>1797</c:v>
                </c:pt>
                <c:pt idx="856">
                  <c:v>1797</c:v>
                </c:pt>
                <c:pt idx="857">
                  <c:v>22153</c:v>
                </c:pt>
                <c:pt idx="858">
                  <c:v>13225</c:v>
                </c:pt>
                <c:pt idx="859">
                  <c:v>10560</c:v>
                </c:pt>
                <c:pt idx="860">
                  <c:v>2665</c:v>
                </c:pt>
                <c:pt idx="861">
                  <c:v>1903</c:v>
                </c:pt>
                <c:pt idx="862">
                  <c:v>1903</c:v>
                </c:pt>
                <c:pt idx="863">
                  <c:v>7025</c:v>
                </c:pt>
                <c:pt idx="864">
                  <c:v>1275</c:v>
                </c:pt>
                <c:pt idx="865">
                  <c:v>3500</c:v>
                </c:pt>
                <c:pt idx="866">
                  <c:v>2250</c:v>
                </c:pt>
                <c:pt idx="867">
                  <c:v>342843</c:v>
                </c:pt>
                <c:pt idx="868">
                  <c:v>342843</c:v>
                </c:pt>
                <c:pt idx="869">
                  <c:v>197296</c:v>
                </c:pt>
                <c:pt idx="870">
                  <c:v>169354</c:v>
                </c:pt>
                <c:pt idx="871">
                  <c:v>169354</c:v>
                </c:pt>
                <c:pt idx="872">
                  <c:v>27942</c:v>
                </c:pt>
                <c:pt idx="873">
                  <c:v>27942</c:v>
                </c:pt>
                <c:pt idx="874">
                  <c:v>145547</c:v>
                </c:pt>
                <c:pt idx="875">
                  <c:v>74978</c:v>
                </c:pt>
                <c:pt idx="876">
                  <c:v>59876</c:v>
                </c:pt>
                <c:pt idx="877">
                  <c:v>15102</c:v>
                </c:pt>
                <c:pt idx="878">
                  <c:v>29594</c:v>
                </c:pt>
                <c:pt idx="879">
                  <c:v>29594</c:v>
                </c:pt>
                <c:pt idx="880">
                  <c:v>39975</c:v>
                </c:pt>
                <c:pt idx="881">
                  <c:v>7225</c:v>
                </c:pt>
                <c:pt idx="882">
                  <c:v>20000</c:v>
                </c:pt>
                <c:pt idx="883">
                  <c:v>12750</c:v>
                </c:pt>
                <c:pt idx="884">
                  <c:v>1000</c:v>
                </c:pt>
                <c:pt idx="885">
                  <c:v>1000</c:v>
                </c:pt>
                <c:pt idx="886">
                  <c:v>546508</c:v>
                </c:pt>
                <c:pt idx="887">
                  <c:v>38940</c:v>
                </c:pt>
                <c:pt idx="888">
                  <c:v>38940</c:v>
                </c:pt>
                <c:pt idx="889">
                  <c:v>38940</c:v>
                </c:pt>
                <c:pt idx="890">
                  <c:v>12855</c:v>
                </c:pt>
                <c:pt idx="891">
                  <c:v>9705</c:v>
                </c:pt>
                <c:pt idx="892">
                  <c:v>3150</c:v>
                </c:pt>
                <c:pt idx="893">
                  <c:v>3000</c:v>
                </c:pt>
                <c:pt idx="894">
                  <c:v>3000</c:v>
                </c:pt>
                <c:pt idx="895" formatCode="#,##0\ &quot;HRK&quot;;\-\ #,##0\ &quot;HRK&quot;">
                  <c:v>0</c:v>
                </c:pt>
                <c:pt idx="896">
                  <c:v>23085</c:v>
                </c:pt>
                <c:pt idx="897">
                  <c:v>1815</c:v>
                </c:pt>
                <c:pt idx="898">
                  <c:v>14250</c:v>
                </c:pt>
                <c:pt idx="899">
                  <c:v>7020</c:v>
                </c:pt>
                <c:pt idx="900">
                  <c:v>507568</c:v>
                </c:pt>
                <c:pt idx="901">
                  <c:v>507568</c:v>
                </c:pt>
                <c:pt idx="902">
                  <c:v>249483</c:v>
                </c:pt>
                <c:pt idx="903">
                  <c:v>214139</c:v>
                </c:pt>
                <c:pt idx="904">
                  <c:v>214139</c:v>
                </c:pt>
                <c:pt idx="905">
                  <c:v>35344</c:v>
                </c:pt>
                <c:pt idx="906">
                  <c:v>35344</c:v>
                </c:pt>
                <c:pt idx="907">
                  <c:v>258085</c:v>
                </c:pt>
                <c:pt idx="908">
                  <c:v>72845</c:v>
                </c:pt>
                <c:pt idx="909">
                  <c:v>54995</c:v>
                </c:pt>
                <c:pt idx="910">
                  <c:v>17850</c:v>
                </c:pt>
                <c:pt idx="911">
                  <c:v>54425</c:v>
                </c:pt>
                <c:pt idx="912">
                  <c:v>17000</c:v>
                </c:pt>
                <c:pt idx="913">
                  <c:v>37425</c:v>
                </c:pt>
                <c:pt idx="914">
                  <c:v>130815</c:v>
                </c:pt>
                <c:pt idx="915">
                  <c:v>10285</c:v>
                </c:pt>
                <c:pt idx="916">
                  <c:v>80750</c:v>
                </c:pt>
                <c:pt idx="917">
                  <c:v>39780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C-4B3D-B8EE-4FF9AC97CEB7}"/>
            </c:ext>
          </c:extLst>
        </c:ser>
        <c:ser>
          <c:idx val="3"/>
          <c:order val="3"/>
          <c:tx>
            <c:strRef>
              <c:f>Table!$F$2</c:f>
              <c:strCache>
                <c:ptCount val="1"/>
                <c:pt idx="0">
                  <c:v>Plaćeno (P)
 01.01.2022 -  31.12.2022</c:v>
                </c:pt>
              </c:strCache>
            </c:strRef>
          </c:tx>
          <c:invertIfNegative val="0"/>
          <c:cat>
            <c:multiLvlStrRef>
              <c:f>Table!$A$3:$B$920</c:f>
              <c:multiLvlStrCache>
                <c:ptCount val="918"/>
                <c:lvl>
                  <c:pt idx="1">
                    <c:v>Hrvatska agencija za poljoprivredu i hranu</c:v>
                  </c:pt>
                  <c:pt idx="2">
                    <c:v>Opći prihodi i primici</c:v>
                  </c:pt>
                  <c:pt idx="3">
                    <c:v>Sredstva učešća za pomoći</c:v>
                  </c:pt>
                  <c:pt idx="4">
                    <c:v>Vlastiti prihodi</c:v>
                  </c:pt>
                  <c:pt idx="5">
                    <c:v>Ostali prihodi za posebne namjene</c:v>
                  </c:pt>
                  <c:pt idx="6">
                    <c:v>Pomoći EU</c:v>
                  </c:pt>
                  <c:pt idx="7">
                    <c:v>Ostale pomoći</c:v>
                  </c:pt>
                  <c:pt idx="8">
                    <c:v>Ostale refundacije iz sredstava EU</c:v>
                  </c:pt>
                  <c:pt idx="9">
                    <c:v>Europski fond za regionalni razvoj (EFRR)</c:v>
                  </c:pt>
                  <c:pt idx="10">
                    <c:v>Mehanizam za oporavak i otpornost</c:v>
                  </c:pt>
                  <c:pt idx="11">
                    <c:v>POLJOPRIVREDA, ŠUMARSTVO, RIBARSTVO I LOVSTVO</c:v>
                  </c:pt>
                  <c:pt idx="12">
                    <c:v>UPRAVLJANJE POLJOPRIVREDOM, RIBARSTVOM I RURALNIM RAZVOJEM</c:v>
                  </c:pt>
                  <c:pt idx="13">
                    <c:v>POLJOPRIVREDA</c:v>
                  </c:pt>
                  <c:pt idx="14">
                    <c:v>VETERINARSTVO I SIGURNOST HRANE</c:v>
                  </c:pt>
                  <c:pt idx="15">
                    <c:v>EFSA BAZE PODATAKA O PREHRAMBENIM NAVIKAMA DJECE</c:v>
                  </c:pt>
                  <c:pt idx="16">
                    <c:v>Pomoći EU</c:v>
                  </c:pt>
                  <c:pt idx="17">
                    <c:v>Rashodi poslovanja</c:v>
                  </c:pt>
                  <c:pt idx="18">
                    <c:v>Materijalni rashodi</c:v>
                  </c:pt>
                  <c:pt idx="19">
                    <c:v>Naknade troškova zaposlenima</c:v>
                  </c:pt>
                  <c:pt idx="20">
                    <c:v>Službena putovanja</c:v>
                  </c:pt>
                  <c:pt idx="21">
                    <c:v>Rashodi za materijal i energiju</c:v>
                  </c:pt>
                  <c:pt idx="22">
                    <c:v>Uredski materijal i ostali materijalni rashodi</c:v>
                  </c:pt>
                  <c:pt idx="23">
                    <c:v>Rashodi za usluge</c:v>
                  </c:pt>
                  <c:pt idx="24">
                    <c:v>Usluge telefona, pošte i prijevoza</c:v>
                  </c:pt>
                  <c:pt idx="25">
                    <c:v>Intelektualne i osobne usluge</c:v>
                  </c:pt>
                  <c:pt idx="26">
                    <c:v>Računalne usluge</c:v>
                  </c:pt>
                  <c:pt idx="27">
                    <c:v>Ostale usluge</c:v>
                  </c:pt>
                  <c:pt idx="28">
                    <c:v>Ostali nespomenuti rashodi poslovanja</c:v>
                  </c:pt>
                  <c:pt idx="29">
                    <c:v>Ostali nespomenuti rashodi poslovanja</c:v>
                  </c:pt>
                  <c:pt idx="30">
                    <c:v>Rashodi za nabavu nefinancijske imovine</c:v>
                  </c:pt>
                  <c:pt idx="31">
                    <c:v>Rashodi za nabavu proizvedene dugotrajne imovine</c:v>
                  </c:pt>
                  <c:pt idx="32">
                    <c:v>Postrojenja i oprema</c:v>
                  </c:pt>
                  <c:pt idx="33">
                    <c:v>Uredska oprema i namještaj</c:v>
                  </c:pt>
                  <c:pt idx="34">
                    <c:v>OPISNA SORTNA LISTA I POSTKONTROLA SADNOG MATERIJALA</c:v>
                  </c:pt>
                  <c:pt idx="35">
                    <c:v>Opći prihodi i primici</c:v>
                  </c:pt>
                  <c:pt idx="36">
                    <c:v>Rashodi poslovanja</c:v>
                  </c:pt>
                  <c:pt idx="37">
                    <c:v>Materijalni rashodi</c:v>
                  </c:pt>
                  <c:pt idx="38">
                    <c:v>Naknade troškova zaposlenima</c:v>
                  </c:pt>
                  <c:pt idx="39">
                    <c:v>Službena putovanja</c:v>
                  </c:pt>
                  <c:pt idx="40">
                    <c:v>Stručno usavršavanje zaposlenika</c:v>
                  </c:pt>
                  <c:pt idx="41">
                    <c:v>Rashodi za materijal i energiju</c:v>
                  </c:pt>
                  <c:pt idx="42">
                    <c:v>Uredski materijal i ostali materijalni rashodi</c:v>
                  </c:pt>
                  <c:pt idx="43">
                    <c:v>Materijal i sirovine</c:v>
                  </c:pt>
                  <c:pt idx="44">
                    <c:v>Energija</c:v>
                  </c:pt>
                  <c:pt idx="45">
                    <c:v>Materijal i dijelovi za tekuće i investicijsko održavanje</c:v>
                  </c:pt>
                  <c:pt idx="46">
                    <c:v>Sitni inventar i auto gume</c:v>
                  </c:pt>
                  <c:pt idx="47">
                    <c:v>Rashodi za usluge</c:v>
                  </c:pt>
                  <c:pt idx="48">
                    <c:v>Usluge telefona, pošte i prijevoza</c:v>
                  </c:pt>
                  <c:pt idx="49">
                    <c:v>Usluge tekućeg i investicijskog održavanja</c:v>
                  </c:pt>
                  <c:pt idx="50">
                    <c:v>Komunalne usluge</c:v>
                  </c:pt>
                  <c:pt idx="51">
                    <c:v>Intelektualne i osobne usluge</c:v>
                  </c:pt>
                  <c:pt idx="52">
                    <c:v>Ostale usluge</c:v>
                  </c:pt>
                  <c:pt idx="53">
                    <c:v>EFSA BAZE PODATAKA O PREHRAMBENIM NAVIKAMA - ODRASLI</c:v>
                  </c:pt>
                  <c:pt idx="54">
                    <c:v>Sredstva učešća za pomoći</c:v>
                  </c:pt>
                  <c:pt idx="55">
                    <c:v>Rashodi poslovanja</c:v>
                  </c:pt>
                  <c:pt idx="56">
                    <c:v>Materijalni rashodi</c:v>
                  </c:pt>
                  <c:pt idx="57">
                    <c:v>Naknade troškova zaposlenima</c:v>
                  </c:pt>
                  <c:pt idx="58">
                    <c:v>Službena putovanja</c:v>
                  </c:pt>
                  <c:pt idx="59">
                    <c:v>Rashodi za materijal i energiju</c:v>
                  </c:pt>
                  <c:pt idx="60">
                    <c:v>Uredski materijal i ostali materijalni rashodi</c:v>
                  </c:pt>
                  <c:pt idx="61">
                    <c:v>Rashodi za usluge</c:v>
                  </c:pt>
                  <c:pt idx="62">
                    <c:v>Usluge telefona, pošte i prijevoza</c:v>
                  </c:pt>
                  <c:pt idx="63">
                    <c:v>Intelektualne i osobne usluge</c:v>
                  </c:pt>
                  <c:pt idx="64">
                    <c:v>Računalne usluge</c:v>
                  </c:pt>
                  <c:pt idx="65">
                    <c:v>Rashodi za nabavu nefinancijske imovine</c:v>
                  </c:pt>
                  <c:pt idx="66">
                    <c:v>Rashodi za nabavu proizvedene dugotrajne imovine</c:v>
                  </c:pt>
                  <c:pt idx="67">
                    <c:v>Nematerijalna proizvedena imovina</c:v>
                  </c:pt>
                  <c:pt idx="68">
                    <c:v>Ulaganja u računalne programe</c:v>
                  </c:pt>
                  <c:pt idx="69">
                    <c:v>Pomoći EU</c:v>
                  </c:pt>
                  <c:pt idx="70">
                    <c:v>Rashodi poslovanja</c:v>
                  </c:pt>
                  <c:pt idx="71">
                    <c:v>Materijalni rashodi</c:v>
                  </c:pt>
                  <c:pt idx="72">
                    <c:v>Naknade troškova zaposlenima</c:v>
                  </c:pt>
                  <c:pt idx="73">
                    <c:v>Službena putovanja</c:v>
                  </c:pt>
                  <c:pt idx="74">
                    <c:v>Rashodi za materijal i energiju</c:v>
                  </c:pt>
                  <c:pt idx="75">
                    <c:v>Uredski materijal i ostali materijalni rashodi</c:v>
                  </c:pt>
                  <c:pt idx="76">
                    <c:v>Sitni inventar i auto gume</c:v>
                  </c:pt>
                  <c:pt idx="77">
                    <c:v>Rashodi za usluge</c:v>
                  </c:pt>
                  <c:pt idx="78">
                    <c:v>Usluge telefona, pošte i prijevoza</c:v>
                  </c:pt>
                  <c:pt idx="79">
                    <c:v>Usluge promidžbe i informiranja</c:v>
                  </c:pt>
                  <c:pt idx="80">
                    <c:v>Zakupnine i najamnine</c:v>
                  </c:pt>
                  <c:pt idx="81">
                    <c:v>Intelektualne i osobne usluge</c:v>
                  </c:pt>
                  <c:pt idx="82">
                    <c:v>Računalne usluge</c:v>
                  </c:pt>
                  <c:pt idx="83">
                    <c:v>Ostale usluge</c:v>
                  </c:pt>
                  <c:pt idx="84">
                    <c:v>Ostali nespomenuti rashodi poslovanja</c:v>
                  </c:pt>
                  <c:pt idx="85">
                    <c:v>Reprezentacija</c:v>
                  </c:pt>
                  <c:pt idx="86">
                    <c:v>ŽIVOTINJSKI GENETSKI IZVORI</c:v>
                  </c:pt>
                  <c:pt idx="87">
                    <c:v>Ostale pomoći</c:v>
                  </c:pt>
                  <c:pt idx="88">
                    <c:v>Rashodi poslovanja</c:v>
                  </c:pt>
                  <c:pt idx="89">
                    <c:v>Materijalni rashodi</c:v>
                  </c:pt>
                  <c:pt idx="90">
                    <c:v>Naknade troškova zaposlenima</c:v>
                  </c:pt>
                  <c:pt idx="91">
                    <c:v>Službena putovanja</c:v>
                  </c:pt>
                  <c:pt idx="92">
                    <c:v>Stručno usavršavanje zaposlenika</c:v>
                  </c:pt>
                  <c:pt idx="93">
                    <c:v>Rashodi za materijal i energiju</c:v>
                  </c:pt>
                  <c:pt idx="94">
                    <c:v>Uredski materijal i ostali materijalni rashodi</c:v>
                  </c:pt>
                  <c:pt idx="95">
                    <c:v>Rashodi za usluge</c:v>
                  </c:pt>
                  <c:pt idx="96">
                    <c:v>Zdravstvene i veterinarske usluge</c:v>
                  </c:pt>
                  <c:pt idx="97">
                    <c:v>Intelektualne i osobne usluge</c:v>
                  </c:pt>
                  <c:pt idx="98">
                    <c:v>Rashodi za nabavu nefinancijske imovine</c:v>
                  </c:pt>
                  <c:pt idx="99">
                    <c:v>Rashodi za nabavu proizvedene dugotrajne imovine</c:v>
                  </c:pt>
                  <c:pt idx="100">
                    <c:v>Nematerijalna proizvedena imovina</c:v>
                  </c:pt>
                  <c:pt idx="101">
                    <c:v>Ulaganja u računalne programe</c:v>
                  </c:pt>
                  <c:pt idx="102">
                    <c:v>ADMINISTRACIJA I UPRAVLJANJE HRVATSKE AGENCIJE ZA POLJOPRIVREDU I HRANU</c:v>
                  </c:pt>
                  <c:pt idx="103">
                    <c:v>Opći prihodi i primici</c:v>
                  </c:pt>
                  <c:pt idx="104">
                    <c:v>Rashodi poslovanja</c:v>
                  </c:pt>
                  <c:pt idx="105">
                    <c:v>Rashodi za zaposlene</c:v>
                  </c:pt>
                  <c:pt idx="106">
                    <c:v>Plaće (Bruto)</c:v>
                  </c:pt>
                  <c:pt idx="107">
                    <c:v>Plaće za redovan rad</c:v>
                  </c:pt>
                  <c:pt idx="108">
                    <c:v>Plaće za prekovremeni rad</c:v>
                  </c:pt>
                  <c:pt idx="109">
                    <c:v>Ostali rashodi za zaposlene</c:v>
                  </c:pt>
                  <c:pt idx="110">
                    <c:v>Ostali rashodi za zaposlene</c:v>
                  </c:pt>
                  <c:pt idx="111">
                    <c:v>Doprinosi na plaće</c:v>
                  </c:pt>
                  <c:pt idx="112">
                    <c:v>Doprinosi za obvezno zdravstveno osiguranje</c:v>
                  </c:pt>
                  <c:pt idx="113">
                    <c:v>Materijalni rashodi</c:v>
                  </c:pt>
                  <c:pt idx="114">
                    <c:v>Naknade troškova zaposlenima</c:v>
                  </c:pt>
                  <c:pt idx="115">
                    <c:v>Službena putovanja</c:v>
                  </c:pt>
                  <c:pt idx="116">
                    <c:v>Naknade za prijevoz, za rad na terenu i odvojeni život</c:v>
                  </c:pt>
                  <c:pt idx="117">
                    <c:v>Stručno usavršavanje zaposlenika</c:v>
                  </c:pt>
                  <c:pt idx="118">
                    <c:v>Rashodi za materijal i energiju</c:v>
                  </c:pt>
                  <c:pt idx="119">
                    <c:v>Uredski materijal i ostali materijalni rashodi</c:v>
                  </c:pt>
                  <c:pt idx="120">
                    <c:v>Energija</c:v>
                  </c:pt>
                  <c:pt idx="121">
                    <c:v>Materijal i dijelovi za tekuće i investicijsko održavanje</c:v>
                  </c:pt>
                  <c:pt idx="122">
                    <c:v>Sitni inventar i auto gume</c:v>
                  </c:pt>
                  <c:pt idx="123">
                    <c:v>Službena, radna i zaštitna odjeća i obuća</c:v>
                  </c:pt>
                  <c:pt idx="124">
                    <c:v>Rashodi za usluge</c:v>
                  </c:pt>
                  <c:pt idx="125">
                    <c:v>Usluge telefona, pošte i prijevoza</c:v>
                  </c:pt>
                  <c:pt idx="126">
                    <c:v>Usluge tekućeg i investicijskog održavanja</c:v>
                  </c:pt>
                  <c:pt idx="127">
                    <c:v>Usluge promidžbe i informiranja</c:v>
                  </c:pt>
                  <c:pt idx="128">
                    <c:v>Komunalne usluge</c:v>
                  </c:pt>
                  <c:pt idx="129">
                    <c:v>Zakupnine i najamnine</c:v>
                  </c:pt>
                  <c:pt idx="130">
                    <c:v>Zdravstvene i veterinarske usluge</c:v>
                  </c:pt>
                  <c:pt idx="131">
                    <c:v>Intelektualne i osobne usluge</c:v>
                  </c:pt>
                  <c:pt idx="132">
                    <c:v>Računalne usluge</c:v>
                  </c:pt>
                  <c:pt idx="133">
                    <c:v>Ostale usluge</c:v>
                  </c:pt>
                  <c:pt idx="134">
                    <c:v>Naknade troškova osobama izvan radnog odnosa</c:v>
                  </c:pt>
                  <c:pt idx="135">
                    <c:v>Naknade troškova osobama izvan radnog odnosa</c:v>
                  </c:pt>
                  <c:pt idx="136">
                    <c:v>Ostali nespomenuti rashodi poslovanja</c:v>
                  </c:pt>
                  <c:pt idx="137">
                    <c:v>Naknade za rad predstavničkih i izvršnih tijela, povjerenstava i slično</c:v>
                  </c:pt>
                  <c:pt idx="138">
                    <c:v>Premije osiguranja</c:v>
                  </c:pt>
                  <c:pt idx="139">
                    <c:v>Reprezentacija</c:v>
                  </c:pt>
                  <c:pt idx="140">
                    <c:v>Članarine i norme</c:v>
                  </c:pt>
                  <c:pt idx="141">
                    <c:v>Pristojbe i naknade</c:v>
                  </c:pt>
                  <c:pt idx="142">
                    <c:v>Ostali nespomenuti rashodi poslovanja</c:v>
                  </c:pt>
                  <c:pt idx="143">
                    <c:v>Financijski rashodi</c:v>
                  </c:pt>
                  <c:pt idx="144">
                    <c:v>Ostali financijski rashodi</c:v>
                  </c:pt>
                  <c:pt idx="145">
                    <c:v>Bankarske usluge i usluge platnog prometa</c:v>
                  </c:pt>
                  <c:pt idx="146">
                    <c:v>Zatezne kamate</c:v>
                  </c:pt>
                  <c:pt idx="147">
                    <c:v>Ostali nespomenuti financijski rashodi</c:v>
                  </c:pt>
                  <c:pt idx="148">
                    <c:v>Vlastiti prihodi</c:v>
                  </c:pt>
                  <c:pt idx="149">
                    <c:v>Rashodi poslovanja</c:v>
                  </c:pt>
                  <c:pt idx="150">
                    <c:v>Rashodi za zaposlene</c:v>
                  </c:pt>
                  <c:pt idx="151">
                    <c:v>Plaće (Bruto)</c:v>
                  </c:pt>
                  <c:pt idx="152">
                    <c:v>Plaće za redovan rad</c:v>
                  </c:pt>
                  <c:pt idx="153">
                    <c:v>Ostali rashodi za zaposlene</c:v>
                  </c:pt>
                  <c:pt idx="154">
                    <c:v>Ostali rashodi za zaposlene</c:v>
                  </c:pt>
                  <c:pt idx="155">
                    <c:v>Doprinosi na plaće</c:v>
                  </c:pt>
                  <c:pt idx="156">
                    <c:v>Doprinosi za obvezno zdravstveno osiguranje</c:v>
                  </c:pt>
                  <c:pt idx="157">
                    <c:v>Materijalni rashodi</c:v>
                  </c:pt>
                  <c:pt idx="158">
                    <c:v>Naknade troškova zaposlenima</c:v>
                  </c:pt>
                  <c:pt idx="159">
                    <c:v>Službena putovanja</c:v>
                  </c:pt>
                  <c:pt idx="160">
                    <c:v>Stručno usavršavanje zaposlenika</c:v>
                  </c:pt>
                  <c:pt idx="161">
                    <c:v>Rashodi za materijal i energiju</c:v>
                  </c:pt>
                  <c:pt idx="162">
                    <c:v>Uredski materijal i ostali materijalni rashodi</c:v>
                  </c:pt>
                  <c:pt idx="163">
                    <c:v>Materijal i sirovine</c:v>
                  </c:pt>
                  <c:pt idx="164">
                    <c:v>Energija</c:v>
                  </c:pt>
                  <c:pt idx="165">
                    <c:v>Materijal i dijelovi za tekuće i investicijsko održavanje</c:v>
                  </c:pt>
                  <c:pt idx="166">
                    <c:v>Sitni inventar i auto gume</c:v>
                  </c:pt>
                  <c:pt idx="167">
                    <c:v>Službena, radna i zaštitna odjeća i obuća</c:v>
                  </c:pt>
                  <c:pt idx="168">
                    <c:v>Rashodi za usluge</c:v>
                  </c:pt>
                  <c:pt idx="169">
                    <c:v>Usluge telefona, pošte i prijevoza</c:v>
                  </c:pt>
                  <c:pt idx="170">
                    <c:v>Usluge tekućeg i investicijskog održavanja</c:v>
                  </c:pt>
                  <c:pt idx="171">
                    <c:v>Usluge promidžbe i informiranja</c:v>
                  </c:pt>
                  <c:pt idx="172">
                    <c:v>Komunalne usluge</c:v>
                  </c:pt>
                  <c:pt idx="173">
                    <c:v>Zakupnine i najamnine</c:v>
                  </c:pt>
                  <c:pt idx="174">
                    <c:v>Zdravstvene i veterinarske usluge</c:v>
                  </c:pt>
                  <c:pt idx="175">
                    <c:v>Intelektualne i osobne usluge</c:v>
                  </c:pt>
                  <c:pt idx="176">
                    <c:v>Računalne usluge</c:v>
                  </c:pt>
                  <c:pt idx="177">
                    <c:v>Ostale usluge</c:v>
                  </c:pt>
                  <c:pt idx="178">
                    <c:v>Naknade troškova osobama izvan radnog odnosa</c:v>
                  </c:pt>
                  <c:pt idx="179">
                    <c:v>Naknade troškova osobama izvan radnog odnosa</c:v>
                  </c:pt>
                  <c:pt idx="180">
                    <c:v>Ostali nespomenuti rashodi poslovanja</c:v>
                  </c:pt>
                  <c:pt idx="181">
                    <c:v>Naknade za rad predstavničkih i izvršnih tijela, povjerenstava i slično</c:v>
                  </c:pt>
                  <c:pt idx="182">
                    <c:v>Premije osiguranja</c:v>
                  </c:pt>
                  <c:pt idx="183">
                    <c:v>Reprezentacija</c:v>
                  </c:pt>
                  <c:pt idx="184">
                    <c:v>Članarine i norme</c:v>
                  </c:pt>
                  <c:pt idx="185">
                    <c:v>Ostali nespomenuti rashodi poslovanja</c:v>
                  </c:pt>
                  <c:pt idx="186">
                    <c:v>Financijski rashodi</c:v>
                  </c:pt>
                  <c:pt idx="187">
                    <c:v>Ostali financijski rashodi</c:v>
                  </c:pt>
                  <c:pt idx="188">
                    <c:v>Zatezne kamate</c:v>
                  </c:pt>
                  <c:pt idx="189">
                    <c:v>Naknade građanima i kućanstvima na temelju osiguranja i druge naknade</c:v>
                  </c:pt>
                  <c:pt idx="190">
                    <c:v>Ostale naknade građanima i kućanstvima iz proračuna</c:v>
                  </c:pt>
                  <c:pt idx="191">
                    <c:v>Naknade građanima i kućanstvima u novcu</c:v>
                  </c:pt>
                  <c:pt idx="192">
                    <c:v>Ostali prihodi za posebne namjene</c:v>
                  </c:pt>
                  <c:pt idx="193">
                    <c:v>Rashodi poslovanja</c:v>
                  </c:pt>
                  <c:pt idx="194">
                    <c:v>Materijalni rashodi</c:v>
                  </c:pt>
                  <c:pt idx="195">
                    <c:v>Naknade troškova zaposlenima</c:v>
                  </c:pt>
                  <c:pt idx="196">
                    <c:v>Službena putovanja</c:v>
                  </c:pt>
                  <c:pt idx="197">
                    <c:v>Stručno usavršavanje zaposlenika</c:v>
                  </c:pt>
                  <c:pt idx="198">
                    <c:v>Rashodi za materijal i energiju</c:v>
                  </c:pt>
                  <c:pt idx="199">
                    <c:v>Uredski materijal i ostali materijalni rashodi</c:v>
                  </c:pt>
                  <c:pt idx="200">
                    <c:v>Materijal i sirovine</c:v>
                  </c:pt>
                  <c:pt idx="201">
                    <c:v>Energija</c:v>
                  </c:pt>
                  <c:pt idx="202">
                    <c:v>Materijal i dijelovi za tekuće i investicijsko održavanje</c:v>
                  </c:pt>
                  <c:pt idx="203">
                    <c:v>Sitni inventar i auto gume</c:v>
                  </c:pt>
                  <c:pt idx="204">
                    <c:v>Službena, radna i zaštitna odjeća i obuća</c:v>
                  </c:pt>
                  <c:pt idx="205">
                    <c:v>Rashodi za usluge</c:v>
                  </c:pt>
                  <c:pt idx="206">
                    <c:v>Usluge telefona, pošte i prijevoza</c:v>
                  </c:pt>
                  <c:pt idx="207">
                    <c:v>Usluge tekućeg i investicijskog održavanja</c:v>
                  </c:pt>
                  <c:pt idx="208">
                    <c:v>Usluge promidžbe i informiranja</c:v>
                  </c:pt>
                  <c:pt idx="209">
                    <c:v>Komunalne usluge</c:v>
                  </c:pt>
                  <c:pt idx="210">
                    <c:v>Zakupnine i najamnine</c:v>
                  </c:pt>
                  <c:pt idx="211">
                    <c:v>Zdravstvene i veterinarske usluge</c:v>
                  </c:pt>
                  <c:pt idx="212">
                    <c:v>Intelektualne i osobne usluge</c:v>
                  </c:pt>
                  <c:pt idx="213">
                    <c:v>Računalne usluge</c:v>
                  </c:pt>
                  <c:pt idx="214">
                    <c:v>Ostale usluge</c:v>
                  </c:pt>
                  <c:pt idx="215">
                    <c:v>Naknade troškova osobama izvan radnog odnosa</c:v>
                  </c:pt>
                  <c:pt idx="216">
                    <c:v>Naknade troškova osobama izvan radnog odnosa</c:v>
                  </c:pt>
                  <c:pt idx="217">
                    <c:v>Ostali nespomenuti rashodi poslovanja</c:v>
                  </c:pt>
                  <c:pt idx="218">
                    <c:v>Naknade za rad predstavničkih i izvršnih tijela, povjerenstava i slično</c:v>
                  </c:pt>
                  <c:pt idx="219">
                    <c:v>Premije osiguranja</c:v>
                  </c:pt>
                  <c:pt idx="220">
                    <c:v>Reprezentacija</c:v>
                  </c:pt>
                  <c:pt idx="221">
                    <c:v>Članarine i norme</c:v>
                  </c:pt>
                  <c:pt idx="222">
                    <c:v>Pristojbe i naknade</c:v>
                  </c:pt>
                  <c:pt idx="223">
                    <c:v>Troškovi sudskih postupaka</c:v>
                  </c:pt>
                  <c:pt idx="224">
                    <c:v>Ostali nespomenuti rashodi poslovanja</c:v>
                  </c:pt>
                  <c:pt idx="225">
                    <c:v>Financijski rashodi</c:v>
                  </c:pt>
                  <c:pt idx="226">
                    <c:v>Ostali financijski rashodi</c:v>
                  </c:pt>
                  <c:pt idx="227">
                    <c:v>Bankarske usluge i usluge platnog prometa</c:v>
                  </c:pt>
                  <c:pt idx="228">
                    <c:v>Zatezne kamate</c:v>
                  </c:pt>
                  <c:pt idx="229">
                    <c:v>Naknade građanima i kućanstvima na temelju osiguranja i druge naknade</c:v>
                  </c:pt>
                  <c:pt idx="230">
                    <c:v>Ostale naknade građanima i kućanstvima iz proračuna</c:v>
                  </c:pt>
                  <c:pt idx="231">
                    <c:v>Naknade građanima i kućanstvima u novcu</c:v>
                  </c:pt>
                  <c:pt idx="232">
                    <c:v>Pomoći EU</c:v>
                  </c:pt>
                  <c:pt idx="233">
                    <c:v>Rashodi poslovanja</c:v>
                  </c:pt>
                  <c:pt idx="234">
                    <c:v>Materijalni rashodi</c:v>
                  </c:pt>
                  <c:pt idx="235">
                    <c:v>Naknade troškova zaposlenima</c:v>
                  </c:pt>
                  <c:pt idx="236">
                    <c:v>Službena putovanja</c:v>
                  </c:pt>
                  <c:pt idx="237">
                    <c:v>Ostale pomoći</c:v>
                  </c:pt>
                  <c:pt idx="238">
                    <c:v>Rashodi poslovanja</c:v>
                  </c:pt>
                  <c:pt idx="239">
                    <c:v>Materijalni rashodi</c:v>
                  </c:pt>
                  <c:pt idx="240">
                    <c:v>Naknade troškova osobama izvan radnog odnosa</c:v>
                  </c:pt>
                  <c:pt idx="241">
                    <c:v>Naknade troškova osobama izvan radnog odnosa</c:v>
                  </c:pt>
                  <c:pt idx="242">
                    <c:v>OTKRIVANJE I DIJAGNOSTICIRANJE ŠTETNIH ORGANIZAMA</c:v>
                  </c:pt>
                  <c:pt idx="243">
                    <c:v>Opći prihodi i primici</c:v>
                  </c:pt>
                  <c:pt idx="244">
                    <c:v>Rashodi poslovanja</c:v>
                  </c:pt>
                  <c:pt idx="245">
                    <c:v>Materijalni rashodi</c:v>
                  </c:pt>
                  <c:pt idx="246">
                    <c:v>Naknade troškova zaposlenima</c:v>
                  </c:pt>
                  <c:pt idx="247">
                    <c:v>Službena putovanja</c:v>
                  </c:pt>
                  <c:pt idx="248">
                    <c:v>Stručno usavršavanje zaposlenika</c:v>
                  </c:pt>
                  <c:pt idx="249">
                    <c:v>Rashodi za materijal i energiju</c:v>
                  </c:pt>
                  <c:pt idx="250">
                    <c:v>Energija</c:v>
                  </c:pt>
                  <c:pt idx="251">
                    <c:v>Sitni inventar i auto gume</c:v>
                  </c:pt>
                  <c:pt idx="252">
                    <c:v>Rashodi za usluge</c:v>
                  </c:pt>
                  <c:pt idx="253">
                    <c:v>Usluge telefona, pošte i prijevoza</c:v>
                  </c:pt>
                  <c:pt idx="254">
                    <c:v>Usluge tekućeg i investicijskog održavanja</c:v>
                  </c:pt>
                  <c:pt idx="255">
                    <c:v>Zakupnine i najamnine</c:v>
                  </c:pt>
                  <c:pt idx="256">
                    <c:v>Računalne usluge</c:v>
                  </c:pt>
                  <c:pt idx="257">
                    <c:v>Ostale usluge</c:v>
                  </c:pt>
                  <c:pt idx="258">
                    <c:v>Sredstva učešća za pomoći</c:v>
                  </c:pt>
                  <c:pt idx="259">
                    <c:v>Rashodi poslovanja</c:v>
                  </c:pt>
                  <c:pt idx="260">
                    <c:v>Rashodi za zaposlene</c:v>
                  </c:pt>
                  <c:pt idx="261">
                    <c:v>Plaće (Bruto)</c:v>
                  </c:pt>
                  <c:pt idx="262">
                    <c:v>Plaće za redovan rad</c:v>
                  </c:pt>
                  <c:pt idx="263">
                    <c:v>Doprinosi na plaće</c:v>
                  </c:pt>
                  <c:pt idx="264">
                    <c:v>Doprinosi za obvezno zdravstveno osiguranje</c:v>
                  </c:pt>
                  <c:pt idx="265">
                    <c:v>Materijalni rashodi</c:v>
                  </c:pt>
                  <c:pt idx="266">
                    <c:v>Naknade troškova zaposlenima</c:v>
                  </c:pt>
                  <c:pt idx="267">
                    <c:v>Naknade za prijevoz, za rad na terenu i odvojeni život</c:v>
                  </c:pt>
                  <c:pt idx="268">
                    <c:v>Rashodi za materijal i energiju</c:v>
                  </c:pt>
                  <c:pt idx="269">
                    <c:v>Uredski materijal i ostali materijalni rashodi</c:v>
                  </c:pt>
                  <c:pt idx="270">
                    <c:v>Materijal i sirovine</c:v>
                  </c:pt>
                  <c:pt idx="271">
                    <c:v>Energija</c:v>
                  </c:pt>
                  <c:pt idx="272">
                    <c:v>Sitni inventar i auto gume</c:v>
                  </c:pt>
                  <c:pt idx="273">
                    <c:v>Službena, radna i zaštitna odjeća i obuća</c:v>
                  </c:pt>
                  <c:pt idx="274">
                    <c:v>Rashodi za usluge</c:v>
                  </c:pt>
                  <c:pt idx="275">
                    <c:v>Usluge telefona, pošte i prijevoza</c:v>
                  </c:pt>
                  <c:pt idx="276">
                    <c:v>Usluge tekućeg i investicijskog održavanja</c:v>
                  </c:pt>
                  <c:pt idx="277">
                    <c:v>Zdravstvene i veterinarske usluge</c:v>
                  </c:pt>
                  <c:pt idx="278">
                    <c:v>Računalne usluge</c:v>
                  </c:pt>
                  <c:pt idx="279">
                    <c:v>Ostale usluge</c:v>
                  </c:pt>
                  <c:pt idx="280">
                    <c:v>Ostale refundacije iz sredstava EU</c:v>
                  </c:pt>
                  <c:pt idx="281">
                    <c:v>Rashodi poslovanja</c:v>
                  </c:pt>
                  <c:pt idx="282">
                    <c:v>Rashodi za zaposlene</c:v>
                  </c:pt>
                  <c:pt idx="283">
                    <c:v>Plaće (Bruto)</c:v>
                  </c:pt>
                  <c:pt idx="284">
                    <c:v>Plaće za redovan rad</c:v>
                  </c:pt>
                  <c:pt idx="285">
                    <c:v>Doprinosi na plaće</c:v>
                  </c:pt>
                  <c:pt idx="286">
                    <c:v>Doprinosi za obvezno zdravstveno osiguranje</c:v>
                  </c:pt>
                  <c:pt idx="287">
                    <c:v>Materijalni rashodi</c:v>
                  </c:pt>
                  <c:pt idx="288">
                    <c:v>Naknade troškova zaposlenima</c:v>
                  </c:pt>
                  <c:pt idx="289">
                    <c:v>Naknade za prijevoz, za rad na terenu i odvojeni život</c:v>
                  </c:pt>
                  <c:pt idx="290">
                    <c:v>Rashodi za materijal i energiju</c:v>
                  </c:pt>
                  <c:pt idx="291">
                    <c:v>Uredski materijal i ostali materijalni rashodi</c:v>
                  </c:pt>
                  <c:pt idx="292">
                    <c:v>Materijal i sirovine</c:v>
                  </c:pt>
                  <c:pt idx="293">
                    <c:v>Energija</c:v>
                  </c:pt>
                  <c:pt idx="294">
                    <c:v>Sitni inventar i auto gume</c:v>
                  </c:pt>
                  <c:pt idx="295">
                    <c:v>Službena, radna i zaštitna odjeća i obuća</c:v>
                  </c:pt>
                  <c:pt idx="296">
                    <c:v>Rashodi za usluge</c:v>
                  </c:pt>
                  <c:pt idx="297">
                    <c:v>Usluge telefona, pošte i prijevoza</c:v>
                  </c:pt>
                  <c:pt idx="298">
                    <c:v>Usluge tekućeg i investicijskog održavanja</c:v>
                  </c:pt>
                  <c:pt idx="299">
                    <c:v>Zdravstvene i veterinarske usluge</c:v>
                  </c:pt>
                  <c:pt idx="300">
                    <c:v>Računalne usluge</c:v>
                  </c:pt>
                  <c:pt idx="301">
                    <c:v>Ostale usluge</c:v>
                  </c:pt>
                  <c:pt idx="302">
                    <c:v>POKUŠALIŠTA OSIJEK</c:v>
                  </c:pt>
                  <c:pt idx="303">
                    <c:v>Vlastiti prihodi</c:v>
                  </c:pt>
                  <c:pt idx="304">
                    <c:v>Rashodi poslovanja</c:v>
                  </c:pt>
                  <c:pt idx="305">
                    <c:v>Materijalni rashodi</c:v>
                  </c:pt>
                  <c:pt idx="306">
                    <c:v>Rashodi za materijal i energiju</c:v>
                  </c:pt>
                  <c:pt idx="307">
                    <c:v>Materijal i sirovine</c:v>
                  </c:pt>
                  <c:pt idx="308">
                    <c:v>Energija</c:v>
                  </c:pt>
                  <c:pt idx="309">
                    <c:v>Materijal i dijelovi za tekuće i investicijsko održavanje</c:v>
                  </c:pt>
                  <c:pt idx="310">
                    <c:v>Sitni inventar i auto gume</c:v>
                  </c:pt>
                  <c:pt idx="311">
                    <c:v>Službena, radna i zaštitna odjeća i obuća</c:v>
                  </c:pt>
                  <c:pt idx="312">
                    <c:v>Rashodi za usluge</c:v>
                  </c:pt>
                  <c:pt idx="313">
                    <c:v>Usluge telefona, pošte i prijevoza</c:v>
                  </c:pt>
                  <c:pt idx="314">
                    <c:v>Usluge tekućeg i investicijskog održavanja</c:v>
                  </c:pt>
                  <c:pt idx="315">
                    <c:v>Zakupnine i najamnine</c:v>
                  </c:pt>
                  <c:pt idx="316">
                    <c:v>Intelektualne i osobne usluge</c:v>
                  </c:pt>
                  <c:pt idx="317">
                    <c:v>Ostale usluge</c:v>
                  </c:pt>
                  <c:pt idx="318">
                    <c:v>Ostali nespomenuti rashodi poslovanja</c:v>
                  </c:pt>
                  <c:pt idx="319">
                    <c:v>Premije osiguranja</c:v>
                  </c:pt>
                  <c:pt idx="320">
                    <c:v>Ostali nespomenuti rashodi poslovanja</c:v>
                  </c:pt>
                  <c:pt idx="321">
                    <c:v>Ostale pomoći</c:v>
                  </c:pt>
                  <c:pt idx="322">
                    <c:v>Rashodi za nabavu nefinancijske imovine</c:v>
                  </c:pt>
                  <c:pt idx="323">
                    <c:v>Rashodi za nabavu proizvedene dugotrajne imovine</c:v>
                  </c:pt>
                  <c:pt idx="324">
                    <c:v>Prijevozna sredstva</c:v>
                  </c:pt>
                  <c:pt idx="325">
                    <c:v>Prijevozna sredstva u cestovnom prometu</c:v>
                  </c:pt>
                  <c:pt idx="326">
                    <c:v>KONTROLA KVALITETE STOČARSKIH PROIZVODA</c:v>
                  </c:pt>
                  <c:pt idx="327">
                    <c:v>Opći prihodi i primici</c:v>
                  </c:pt>
                  <c:pt idx="328">
                    <c:v>Rashodi poslovanja</c:v>
                  </c:pt>
                  <c:pt idx="329">
                    <c:v>Materijalni rashodi</c:v>
                  </c:pt>
                  <c:pt idx="330">
                    <c:v>Naknade troškova zaposlenima</c:v>
                  </c:pt>
                  <c:pt idx="331">
                    <c:v>Službena putovanja</c:v>
                  </c:pt>
                  <c:pt idx="332">
                    <c:v>Stručno usavršavanje zaposlenika</c:v>
                  </c:pt>
                  <c:pt idx="333">
                    <c:v>Rashodi za materijal i energiju</c:v>
                  </c:pt>
                  <c:pt idx="334">
                    <c:v>Uredski materijal i ostali materijalni rashodi</c:v>
                  </c:pt>
                  <c:pt idx="335">
                    <c:v>Energija</c:v>
                  </c:pt>
                  <c:pt idx="336">
                    <c:v>Materijal i dijelovi za tekuće i investicijsko održavanje</c:v>
                  </c:pt>
                  <c:pt idx="337">
                    <c:v>Sitni inventar i auto gume</c:v>
                  </c:pt>
                  <c:pt idx="338">
                    <c:v>Službena, radna i zaštitna odjeća i obuća</c:v>
                  </c:pt>
                  <c:pt idx="339">
                    <c:v>Rashodi za usluge</c:v>
                  </c:pt>
                  <c:pt idx="340">
                    <c:v>Usluge telefona, pošte i prijevoza</c:v>
                  </c:pt>
                  <c:pt idx="341">
                    <c:v>Usluge tekućeg i investicijskog održavanja</c:v>
                  </c:pt>
                  <c:pt idx="342">
                    <c:v>Usluge promidžbe i informiranja</c:v>
                  </c:pt>
                  <c:pt idx="343">
                    <c:v>Komunalne usluge</c:v>
                  </c:pt>
                  <c:pt idx="344">
                    <c:v>Zakupnine i najamnine</c:v>
                  </c:pt>
                  <c:pt idx="345">
                    <c:v>Zdravstvene i veterinarske usluge</c:v>
                  </c:pt>
                  <c:pt idx="346">
                    <c:v>Intelektualne i osobne usluge</c:v>
                  </c:pt>
                  <c:pt idx="347">
                    <c:v>Računalne usluge</c:v>
                  </c:pt>
                  <c:pt idx="348">
                    <c:v>Ostale usluge</c:v>
                  </c:pt>
                  <c:pt idx="349">
                    <c:v>Ostali nespomenuti rashodi poslovanja</c:v>
                  </c:pt>
                  <c:pt idx="350">
                    <c:v>Naknade za rad predstavničkih i izvršnih tijela, povjerenstava i slično</c:v>
                  </c:pt>
                  <c:pt idx="351">
                    <c:v>Premije osiguranja</c:v>
                  </c:pt>
                  <c:pt idx="352">
                    <c:v>Reprezentacija</c:v>
                  </c:pt>
                  <c:pt idx="353">
                    <c:v>Članarine i norme</c:v>
                  </c:pt>
                  <c:pt idx="354">
                    <c:v>Pristojbe i naknade</c:v>
                  </c:pt>
                  <c:pt idx="355">
                    <c:v>Troškovi sudskih postupaka</c:v>
                  </c:pt>
                  <c:pt idx="356">
                    <c:v>Ostali nespomenuti rashodi poslovanja</c:v>
                  </c:pt>
                  <c:pt idx="357">
                    <c:v>Ostali prihodi za posebne namjene</c:v>
                  </c:pt>
                  <c:pt idx="358">
                    <c:v>Rashodi poslovanja</c:v>
                  </c:pt>
                  <c:pt idx="359">
                    <c:v>Materijalni rashodi</c:v>
                  </c:pt>
                  <c:pt idx="360">
                    <c:v>Naknade troškova zaposlenima</c:v>
                  </c:pt>
                  <c:pt idx="361">
                    <c:v>Službena putovanja</c:v>
                  </c:pt>
                  <c:pt idx="362">
                    <c:v>Stručno usavršavanje zaposlenika</c:v>
                  </c:pt>
                  <c:pt idx="363">
                    <c:v>Rashodi za materijal i energiju</c:v>
                  </c:pt>
                  <c:pt idx="364">
                    <c:v>Uredski materijal i ostali materijalni rashodi</c:v>
                  </c:pt>
                  <c:pt idx="365">
                    <c:v>Energija</c:v>
                  </c:pt>
                  <c:pt idx="366">
                    <c:v>Materijal i dijelovi za tekuće i investicijsko održavanje</c:v>
                  </c:pt>
                  <c:pt idx="367">
                    <c:v>Sitni inventar i auto gume</c:v>
                  </c:pt>
                  <c:pt idx="368">
                    <c:v>Službena, radna i zaštitna odjeća i obuća</c:v>
                  </c:pt>
                  <c:pt idx="369">
                    <c:v>Rashodi za usluge</c:v>
                  </c:pt>
                  <c:pt idx="370">
                    <c:v>Usluge telefona, pošte i prijevoza</c:v>
                  </c:pt>
                  <c:pt idx="371">
                    <c:v>Usluge tekućeg i investicijskog održavanja</c:v>
                  </c:pt>
                  <c:pt idx="372">
                    <c:v>Usluge promidžbe i informiranja</c:v>
                  </c:pt>
                  <c:pt idx="373">
                    <c:v>Komunalne usluge</c:v>
                  </c:pt>
                  <c:pt idx="374">
                    <c:v>Zakupnine i najamnine</c:v>
                  </c:pt>
                  <c:pt idx="375">
                    <c:v>Zdravstvene i veterinarske usluge</c:v>
                  </c:pt>
                  <c:pt idx="376">
                    <c:v>Intelektualne i osobne usluge</c:v>
                  </c:pt>
                  <c:pt idx="377">
                    <c:v>Računalne usluge</c:v>
                  </c:pt>
                  <c:pt idx="378">
                    <c:v>Ostale usluge</c:v>
                  </c:pt>
                  <c:pt idx="379">
                    <c:v>Naknade troškova osobama izvan radnog odnosa</c:v>
                  </c:pt>
                  <c:pt idx="380">
                    <c:v>Naknade troškova osobama izvan radnog odnosa</c:v>
                  </c:pt>
                  <c:pt idx="381">
                    <c:v>Ostali nespomenuti rashodi poslovanja</c:v>
                  </c:pt>
                  <c:pt idx="382">
                    <c:v>Naknade za rad predstavničkih i izvršnih tijela, povjerenstava i slično</c:v>
                  </c:pt>
                  <c:pt idx="383">
                    <c:v>Premije osiguranja</c:v>
                  </c:pt>
                  <c:pt idx="384">
                    <c:v>Reprezentacija</c:v>
                  </c:pt>
                  <c:pt idx="385">
                    <c:v>Članarine i norme</c:v>
                  </c:pt>
                  <c:pt idx="386">
                    <c:v>Pristojbe i naknade</c:v>
                  </c:pt>
                  <c:pt idx="387">
                    <c:v>Troškovi sudskih postupaka</c:v>
                  </c:pt>
                  <c:pt idx="388">
                    <c:v>Ostali nespomenuti rashodi poslovanja</c:v>
                  </c:pt>
                  <c:pt idx="389">
                    <c:v>Financijski rashodi</c:v>
                  </c:pt>
                  <c:pt idx="390">
                    <c:v>Ostali financijski rashodi</c:v>
                  </c:pt>
                  <c:pt idx="391">
                    <c:v>Zatezne kamate</c:v>
                  </c:pt>
                  <c:pt idx="392">
                    <c:v>Naknade građanima i kućanstvima na temelju osiguranja i druge naknade</c:v>
                  </c:pt>
                  <c:pt idx="393">
                    <c:v>Ostale naknade građanima i kućanstvima iz proračuna</c:v>
                  </c:pt>
                  <c:pt idx="394">
                    <c:v>Naknade građanima i kućanstvima u novcu</c:v>
                  </c:pt>
                  <c:pt idx="395">
                    <c:v>RAZVOJ STOČARSKE PROIZVODNJE</c:v>
                  </c:pt>
                  <c:pt idx="396">
                    <c:v>Opći prihodi i primici</c:v>
                  </c:pt>
                  <c:pt idx="397">
                    <c:v>Rashodi poslovanja</c:v>
                  </c:pt>
                  <c:pt idx="398">
                    <c:v>Materijalni rashodi</c:v>
                  </c:pt>
                  <c:pt idx="399">
                    <c:v>Naknade troškova zaposlenima</c:v>
                  </c:pt>
                  <c:pt idx="400">
                    <c:v>Službena putovanja</c:v>
                  </c:pt>
                  <c:pt idx="401">
                    <c:v>Stručno usavršavanje zaposlenika</c:v>
                  </c:pt>
                  <c:pt idx="402">
                    <c:v>Ostale naknade troškova zaposlenima</c:v>
                  </c:pt>
                  <c:pt idx="403">
                    <c:v>Rashodi za materijal i energiju</c:v>
                  </c:pt>
                  <c:pt idx="404">
                    <c:v>Uredski materijal i ostali materijalni rashodi</c:v>
                  </c:pt>
                  <c:pt idx="405">
                    <c:v>Energija</c:v>
                  </c:pt>
                  <c:pt idx="406">
                    <c:v>Materijal i dijelovi za tekuće i investicijsko održavanje</c:v>
                  </c:pt>
                  <c:pt idx="407">
                    <c:v>Sitni inventar i auto gume</c:v>
                  </c:pt>
                  <c:pt idx="408">
                    <c:v>Službena, radna i zaštitna odjeća i obuća</c:v>
                  </c:pt>
                  <c:pt idx="409">
                    <c:v>Rashodi za usluge</c:v>
                  </c:pt>
                  <c:pt idx="410">
                    <c:v>Usluge telefona, pošte i prijevoza</c:v>
                  </c:pt>
                  <c:pt idx="411">
                    <c:v>Usluge tekućeg i investicijskog održavanja</c:v>
                  </c:pt>
                  <c:pt idx="412">
                    <c:v>Usluge promidžbe i informiranja</c:v>
                  </c:pt>
                  <c:pt idx="413">
                    <c:v>Komunalne usluge</c:v>
                  </c:pt>
                  <c:pt idx="414">
                    <c:v>Zakupnine i najamnine</c:v>
                  </c:pt>
                  <c:pt idx="415">
                    <c:v>Zdravstvene i veterinarske usluge</c:v>
                  </c:pt>
                  <c:pt idx="416">
                    <c:v>Intelektualne i osobne usluge</c:v>
                  </c:pt>
                  <c:pt idx="417">
                    <c:v>Računalne usluge</c:v>
                  </c:pt>
                  <c:pt idx="418">
                    <c:v>Ostale usluge</c:v>
                  </c:pt>
                  <c:pt idx="419">
                    <c:v>Ostali nespomenuti rashodi poslovanja</c:v>
                  </c:pt>
                  <c:pt idx="420">
                    <c:v>Naknade za rad predstavničkih i izvršnih tijela, povjerenstava i slično</c:v>
                  </c:pt>
                  <c:pt idx="421">
                    <c:v>Premije osiguranja</c:v>
                  </c:pt>
                  <c:pt idx="422">
                    <c:v>Članarine i norme</c:v>
                  </c:pt>
                  <c:pt idx="423">
                    <c:v>Ostali nespomenuti rashodi poslovanja</c:v>
                  </c:pt>
                  <c:pt idx="424">
                    <c:v>Ostali prihodi za posebne namjene</c:v>
                  </c:pt>
                  <c:pt idx="425">
                    <c:v>Rashodi poslovanja</c:v>
                  </c:pt>
                  <c:pt idx="426">
                    <c:v>Materijalni rashodi</c:v>
                  </c:pt>
                  <c:pt idx="427">
                    <c:v>Naknade troškova zaposlenima</c:v>
                  </c:pt>
                  <c:pt idx="428">
                    <c:v>Službena putovanja</c:v>
                  </c:pt>
                  <c:pt idx="429">
                    <c:v>Stručno usavršavanje zaposlenika</c:v>
                  </c:pt>
                  <c:pt idx="430">
                    <c:v>Ostale naknade troškova zaposlenima</c:v>
                  </c:pt>
                  <c:pt idx="431">
                    <c:v>Rashodi za materijal i energiju</c:v>
                  </c:pt>
                  <c:pt idx="432">
                    <c:v>Uredski materijal i ostali materijalni rashodi</c:v>
                  </c:pt>
                  <c:pt idx="433">
                    <c:v>Energija</c:v>
                  </c:pt>
                  <c:pt idx="434">
                    <c:v>Materijal i dijelovi za tekuće i investicijsko održavanje</c:v>
                  </c:pt>
                  <c:pt idx="435">
                    <c:v>Sitni inventar i auto gume</c:v>
                  </c:pt>
                  <c:pt idx="436">
                    <c:v>Službena, radna i zaštitna odjeća i obuća</c:v>
                  </c:pt>
                  <c:pt idx="437">
                    <c:v>Rashodi za usluge</c:v>
                  </c:pt>
                  <c:pt idx="438">
                    <c:v>Usluge telefona, pošte i prijevoza</c:v>
                  </c:pt>
                  <c:pt idx="439">
                    <c:v>Usluge tekućeg i investicijskog održavanja</c:v>
                  </c:pt>
                  <c:pt idx="440">
                    <c:v>Usluge promidžbe i informiranja</c:v>
                  </c:pt>
                  <c:pt idx="441">
                    <c:v>Komunalne usluge</c:v>
                  </c:pt>
                  <c:pt idx="442">
                    <c:v>Zakupnine i najamnine</c:v>
                  </c:pt>
                  <c:pt idx="443">
                    <c:v>Zdravstvene i veterinarske usluge</c:v>
                  </c:pt>
                  <c:pt idx="444">
                    <c:v>Intelektualne i osobne usluge</c:v>
                  </c:pt>
                  <c:pt idx="445">
                    <c:v>Računalne usluge</c:v>
                  </c:pt>
                  <c:pt idx="446">
                    <c:v>Ostale usluge</c:v>
                  </c:pt>
                  <c:pt idx="447">
                    <c:v>Naknade troškova osobama izvan radnog odnosa</c:v>
                  </c:pt>
                  <c:pt idx="448">
                    <c:v>Naknade troškova osobama izvan radnog odnosa</c:v>
                  </c:pt>
                  <c:pt idx="449">
                    <c:v>Ostali nespomenuti rashodi poslovanja</c:v>
                  </c:pt>
                  <c:pt idx="450">
                    <c:v>Naknade za rad predstavničkih i izvršnih tijela, povjerenstava i slično</c:v>
                  </c:pt>
                  <c:pt idx="451">
                    <c:v>Premije osiguranja</c:v>
                  </c:pt>
                  <c:pt idx="452">
                    <c:v>Reprezentacija</c:v>
                  </c:pt>
                  <c:pt idx="453">
                    <c:v>Članarine i norme</c:v>
                  </c:pt>
                  <c:pt idx="454">
                    <c:v>Pristojbe i naknade</c:v>
                  </c:pt>
                  <c:pt idx="455">
                    <c:v>Ostali nespomenuti rashodi poslovanja</c:v>
                  </c:pt>
                  <c:pt idx="456">
                    <c:v>Financijski rashodi</c:v>
                  </c:pt>
                  <c:pt idx="457">
                    <c:v>Ostali financijski rashodi</c:v>
                  </c:pt>
                  <c:pt idx="458">
                    <c:v>Zatezne kamate</c:v>
                  </c:pt>
                  <c:pt idx="459">
                    <c:v>MONITORING TLA</c:v>
                  </c:pt>
                  <c:pt idx="460">
                    <c:v>Opći prihodi i primici</c:v>
                  </c:pt>
                  <c:pt idx="461">
                    <c:v>Rashodi poslovanja</c:v>
                  </c:pt>
                  <c:pt idx="462">
                    <c:v>Materijalni rashodi</c:v>
                  </c:pt>
                  <c:pt idx="463">
                    <c:v>Rashodi za usluge</c:v>
                  </c:pt>
                  <c:pt idx="464">
                    <c:v>Računalne usluge</c:v>
                  </c:pt>
                  <c:pt idx="465">
                    <c:v>PROMOCIJA HRVATSKIH POLJOPRIVREDNIH PROIZVODA</c:v>
                  </c:pt>
                  <c:pt idx="466">
                    <c:v>Opći prihodi i primici</c:v>
                  </c:pt>
                  <c:pt idx="467">
                    <c:v>Rashodi poslovanja</c:v>
                  </c:pt>
                  <c:pt idx="468">
                    <c:v>Materijalni rashodi</c:v>
                  </c:pt>
                  <c:pt idx="469">
                    <c:v>Rashodi za usluge</c:v>
                  </c:pt>
                  <c:pt idx="470">
                    <c:v>Usluge promidžbe i informiranja</c:v>
                  </c:pt>
                  <c:pt idx="471">
                    <c:v>Zakupnine i najamnine</c:v>
                  </c:pt>
                  <c:pt idx="472">
                    <c:v>Intelektualne i osobne usluge</c:v>
                  </c:pt>
                  <c:pt idx="473">
                    <c:v>Ostale usluge</c:v>
                  </c:pt>
                  <c:pt idx="474">
                    <c:v>KONTROLA IZRAVNIH PLAĆANJA</c:v>
                  </c:pt>
                  <c:pt idx="475">
                    <c:v>Opći prihodi i primici</c:v>
                  </c:pt>
                  <c:pt idx="476">
                    <c:v>Rashodi poslovanja</c:v>
                  </c:pt>
                  <c:pt idx="477">
                    <c:v>Materijalni rashodi</c:v>
                  </c:pt>
                  <c:pt idx="478">
                    <c:v>Naknade troškova zaposlenima</c:v>
                  </c:pt>
                  <c:pt idx="479">
                    <c:v>Službena putovanja</c:v>
                  </c:pt>
                  <c:pt idx="480">
                    <c:v>Ostale naknade troškova zaposlenima</c:v>
                  </c:pt>
                  <c:pt idx="481">
                    <c:v>NEOBVEZNI SUSTAV OZNAČAVANJA POLJOPRIVREDNO-PREHRAMBENIH PROIZVODA</c:v>
                  </c:pt>
                  <c:pt idx="482">
                    <c:v>Opći prihodi i primici</c:v>
                  </c:pt>
                  <c:pt idx="483">
                    <c:v>Rashodi poslovanja</c:v>
                  </c:pt>
                  <c:pt idx="484">
                    <c:v>Materijalni rashodi</c:v>
                  </c:pt>
                  <c:pt idx="485">
                    <c:v>Rashodi za usluge</c:v>
                  </c:pt>
                  <c:pt idx="486">
                    <c:v>Usluge promidžbe i informiranja</c:v>
                  </c:pt>
                  <c:pt idx="487">
                    <c:v>Intelektualne i osobne usluge</c:v>
                  </c:pt>
                  <c:pt idx="488">
                    <c:v>Ostale usluge</c:v>
                  </c:pt>
                  <c:pt idx="489">
                    <c:v>PROGRAM TRAJNOG PRAĆENJA STANJA (MONITORING) POLJOPRIVREDNOG ZEMLJIŠTA - NPOO</c:v>
                  </c:pt>
                  <c:pt idx="490">
                    <c:v>Mehanizam za oporavak i otpornost</c:v>
                  </c:pt>
                  <c:pt idx="491">
                    <c:v>Rashodi poslovanja</c:v>
                  </c:pt>
                  <c:pt idx="492">
                    <c:v>Rashodi za zaposlene</c:v>
                  </c:pt>
                  <c:pt idx="493">
                    <c:v>Plaće (Bruto)</c:v>
                  </c:pt>
                  <c:pt idx="494">
                    <c:v>Plaće za redovan rad</c:v>
                  </c:pt>
                  <c:pt idx="495">
                    <c:v>Ostali rashodi za zaposlene</c:v>
                  </c:pt>
                  <c:pt idx="496">
                    <c:v>Ostali rashodi za zaposlene</c:v>
                  </c:pt>
                  <c:pt idx="497">
                    <c:v>Doprinosi na plaće</c:v>
                  </c:pt>
                  <c:pt idx="498">
                    <c:v>Doprinosi za obvezno zdravstveno osiguranje</c:v>
                  </c:pt>
                  <c:pt idx="499">
                    <c:v>Materijalni rashodi</c:v>
                  </c:pt>
                  <c:pt idx="500">
                    <c:v>Naknade troškova zaposlenima</c:v>
                  </c:pt>
                  <c:pt idx="501">
                    <c:v>Službena putovanja</c:v>
                  </c:pt>
                  <c:pt idx="502">
                    <c:v>Naknade za prijevoz, za rad na terenu i odvojeni život</c:v>
                  </c:pt>
                  <c:pt idx="503">
                    <c:v>Rashodi za materijal i energiju</c:v>
                  </c:pt>
                  <c:pt idx="504">
                    <c:v>Uredski materijal i ostali materijalni rashodi</c:v>
                  </c:pt>
                  <c:pt idx="505">
                    <c:v>Energija</c:v>
                  </c:pt>
                  <c:pt idx="506">
                    <c:v>Materijal i dijelovi za tekuće i investicijsko održavanje</c:v>
                  </c:pt>
                  <c:pt idx="507">
                    <c:v>Sitni inventar i auto gume</c:v>
                  </c:pt>
                  <c:pt idx="508">
                    <c:v>Službena, radna i zaštitna odjeća i obuća</c:v>
                  </c:pt>
                  <c:pt idx="509">
                    <c:v>Rashodi za usluge</c:v>
                  </c:pt>
                  <c:pt idx="510">
                    <c:v>Usluge tekućeg i investicijskog održavanja</c:v>
                  </c:pt>
                  <c:pt idx="511">
                    <c:v>Zdravstvene i veterinarske usluge</c:v>
                  </c:pt>
                  <c:pt idx="512">
                    <c:v>Intelektualne i osobne usluge</c:v>
                  </c:pt>
                  <c:pt idx="513">
                    <c:v>Ostale usluge</c:v>
                  </c:pt>
                  <c:pt idx="514">
                    <c:v>Ostali nespomenuti rashodi poslovanja</c:v>
                  </c:pt>
                  <c:pt idx="515">
                    <c:v>Premije osiguranja</c:v>
                  </c:pt>
                  <c:pt idx="516">
                    <c:v>OPREMANJE USTROJSTVENIH JEDINICA HRVATSKE AGENCIJE ZA POLJOPRIVREDU I HRANU</c:v>
                  </c:pt>
                  <c:pt idx="517">
                    <c:v>Opći prihodi i primici</c:v>
                  </c:pt>
                  <c:pt idx="518">
                    <c:v>Rashodi za nabavu nefinancijske imovine</c:v>
                  </c:pt>
                  <c:pt idx="519">
                    <c:v>Rashodi za nabavu neproizvedene dugotrajne imovine</c:v>
                  </c:pt>
                  <c:pt idx="520">
                    <c:v>Nematerijalna imovina</c:v>
                  </c:pt>
                  <c:pt idx="521">
                    <c:v>Ostala prava</c:v>
                  </c:pt>
                  <c:pt idx="522">
                    <c:v>Rashodi za nabavu proizvedene dugotrajne imovine</c:v>
                  </c:pt>
                  <c:pt idx="523">
                    <c:v>Postrojenja i oprema</c:v>
                  </c:pt>
                  <c:pt idx="524">
                    <c:v>Uredska oprema i namještaj</c:v>
                  </c:pt>
                  <c:pt idx="525">
                    <c:v>Oprema za održavanje i zaštitu</c:v>
                  </c:pt>
                  <c:pt idx="526">
                    <c:v>Medicinska i laboratorijska oprema</c:v>
                  </c:pt>
                  <c:pt idx="527">
                    <c:v>Uređaji, strojevi i oprema za ostale namjene</c:v>
                  </c:pt>
                  <c:pt idx="528">
                    <c:v>Prijevozna sredstva</c:v>
                  </c:pt>
                  <c:pt idx="529">
                    <c:v>Prijevozna sredstva u cestovnom prometu</c:v>
                  </c:pt>
                  <c:pt idx="530">
                    <c:v>Vlastiti prihodi</c:v>
                  </c:pt>
                  <c:pt idx="531">
                    <c:v>Rashodi za nabavu nefinancijske imovine</c:v>
                  </c:pt>
                  <c:pt idx="532">
                    <c:v>Rashodi za nabavu proizvedene dugotrajne imovine</c:v>
                  </c:pt>
                  <c:pt idx="533">
                    <c:v>Postrojenja i oprema</c:v>
                  </c:pt>
                  <c:pt idx="534">
                    <c:v>Uredska oprema i namještaj</c:v>
                  </c:pt>
                  <c:pt idx="535">
                    <c:v>Komunikacijska oprema</c:v>
                  </c:pt>
                  <c:pt idx="536">
                    <c:v>Oprema za održavanje i zaštitu</c:v>
                  </c:pt>
                  <c:pt idx="537">
                    <c:v>Medicinska i laboratorijska oprema</c:v>
                  </c:pt>
                  <c:pt idx="538">
                    <c:v>Instrumenti, uređaji i strojevi</c:v>
                  </c:pt>
                  <c:pt idx="539">
                    <c:v>Prijevozna sredstva</c:v>
                  </c:pt>
                  <c:pt idx="540">
                    <c:v>Prijevozna sredstva u cestovnom prometu</c:v>
                  </c:pt>
                  <c:pt idx="541">
                    <c:v>Rashodi za dodatna ulaganja na nefinancijskoj imovini</c:v>
                  </c:pt>
                  <c:pt idx="542">
                    <c:v>Dodatna ulaganja na građevinskim objektima</c:v>
                  </c:pt>
                  <c:pt idx="543">
                    <c:v>Dodatna ulaganja na građevinskim objektima</c:v>
                  </c:pt>
                  <c:pt idx="544">
                    <c:v>Ostali prihodi za posebne namjene</c:v>
                  </c:pt>
                  <c:pt idx="545">
                    <c:v>Rashodi za nabavu nefinancijske imovine</c:v>
                  </c:pt>
                  <c:pt idx="546">
                    <c:v>Rashodi za nabavu neproizvedene dugotrajne imovine</c:v>
                  </c:pt>
                  <c:pt idx="547">
                    <c:v>Nematerijalna imovina</c:v>
                  </c:pt>
                  <c:pt idx="548">
                    <c:v>Ostala prava</c:v>
                  </c:pt>
                  <c:pt idx="549">
                    <c:v>Rashodi za nabavu proizvedene dugotrajne imovine</c:v>
                  </c:pt>
                  <c:pt idx="550">
                    <c:v>Postrojenja i oprema</c:v>
                  </c:pt>
                  <c:pt idx="551">
                    <c:v>Uredska oprema i namještaj</c:v>
                  </c:pt>
                  <c:pt idx="552">
                    <c:v>Komunikacijska oprema</c:v>
                  </c:pt>
                  <c:pt idx="553">
                    <c:v>Oprema za održavanje i zaštitu</c:v>
                  </c:pt>
                  <c:pt idx="554">
                    <c:v>Medicinska i laboratorijska oprema</c:v>
                  </c:pt>
                  <c:pt idx="555">
                    <c:v>Instrumenti, uređaji i strojevi</c:v>
                  </c:pt>
                  <c:pt idx="556">
                    <c:v>Prijevozna sredstva</c:v>
                  </c:pt>
                  <c:pt idx="557">
                    <c:v>Prijevozna sredstva u cestovnom prometu</c:v>
                  </c:pt>
                  <c:pt idx="558">
                    <c:v>INFORMATIZACIJA</c:v>
                  </c:pt>
                  <c:pt idx="559">
                    <c:v>Opći prihodi i primici</c:v>
                  </c:pt>
                  <c:pt idx="560">
                    <c:v>Rashodi za nabavu nefinancijske imovine</c:v>
                  </c:pt>
                  <c:pt idx="561">
                    <c:v>Rashodi za nabavu neproizvedene dugotrajne imovine</c:v>
                  </c:pt>
                  <c:pt idx="562">
                    <c:v>Nematerijalna imovina</c:v>
                  </c:pt>
                  <c:pt idx="563">
                    <c:v>Licence</c:v>
                  </c:pt>
                  <c:pt idx="564">
                    <c:v>Ostala prava</c:v>
                  </c:pt>
                  <c:pt idx="565">
                    <c:v>Rashodi za nabavu proizvedene dugotrajne imovine</c:v>
                  </c:pt>
                  <c:pt idx="566">
                    <c:v>Postrojenja i oprema</c:v>
                  </c:pt>
                  <c:pt idx="567">
                    <c:v>Uredska oprema i namještaj</c:v>
                  </c:pt>
                  <c:pt idx="568">
                    <c:v>Nematerijalna proizvedena imovina</c:v>
                  </c:pt>
                  <c:pt idx="569">
                    <c:v>Ulaganja u računalne programe</c:v>
                  </c:pt>
                  <c:pt idx="570">
                    <c:v>Vlastiti prihodi</c:v>
                  </c:pt>
                  <c:pt idx="571">
                    <c:v>Rashodi za nabavu nefinancijske imovine</c:v>
                  </c:pt>
                  <c:pt idx="572">
                    <c:v>Rashodi za nabavu proizvedene dugotrajne imovine</c:v>
                  </c:pt>
                  <c:pt idx="573">
                    <c:v>Postrojenja i oprema</c:v>
                  </c:pt>
                  <c:pt idx="574">
                    <c:v>Uredska oprema i namještaj</c:v>
                  </c:pt>
                  <c:pt idx="575">
                    <c:v>Ostali prihodi za posebne namjene</c:v>
                  </c:pt>
                  <c:pt idx="576">
                    <c:v>Rashodi za nabavu nefinancijske imovine</c:v>
                  </c:pt>
                  <c:pt idx="577">
                    <c:v>Rashodi za nabavu proizvedene dugotrajne imovine</c:v>
                  </c:pt>
                  <c:pt idx="578">
                    <c:v>Postrojenja i oprema</c:v>
                  </c:pt>
                  <c:pt idx="579">
                    <c:v>Uredska oprema i namještaj</c:v>
                  </c:pt>
                  <c:pt idx="580">
                    <c:v>Nematerijalna proizvedena imovina</c:v>
                  </c:pt>
                  <c:pt idx="581">
                    <c:v>Ulaganja u računalne programe</c:v>
                  </c:pt>
                  <c:pt idx="582">
                    <c:v>SIT TEHNIKA ZAŠTITE BILJA</c:v>
                  </c:pt>
                  <c:pt idx="583">
                    <c:v>Opći prihodi i primici</c:v>
                  </c:pt>
                  <c:pt idx="584">
                    <c:v>Rashodi poslovanja</c:v>
                  </c:pt>
                  <c:pt idx="585">
                    <c:v>Materijalni rashodi</c:v>
                  </c:pt>
                  <c:pt idx="586">
                    <c:v>Rashodi za materijal i energiju</c:v>
                  </c:pt>
                  <c:pt idx="587">
                    <c:v>Uredski materijal i ostali materijalni rashodi</c:v>
                  </c:pt>
                  <c:pt idx="588">
                    <c:v>Materijal i sirovine</c:v>
                  </c:pt>
                  <c:pt idx="589">
                    <c:v>Rashodi za usluge</c:v>
                  </c:pt>
                  <c:pt idx="590">
                    <c:v>Usluge telefona, pošte i prijevoza</c:v>
                  </c:pt>
                  <c:pt idx="591">
                    <c:v>Usluge tekućeg i investicijskog održavanja</c:v>
                  </c:pt>
                  <c:pt idx="592">
                    <c:v>Zakupnine i najamnine</c:v>
                  </c:pt>
                  <c:pt idx="593">
                    <c:v>Intelektualne i osobne usluge</c:v>
                  </c:pt>
                  <c:pt idx="594">
                    <c:v>Ostale usluge</c:v>
                  </c:pt>
                  <c:pt idx="595">
                    <c:v>Rashodi za nabavu nefinancijske imovine</c:v>
                  </c:pt>
                  <c:pt idx="596">
                    <c:v>Rashodi za nabavu proizvedene dugotrajne imovine</c:v>
                  </c:pt>
                  <c:pt idx="597">
                    <c:v>Postrojenja i oprema</c:v>
                  </c:pt>
                  <c:pt idx="598">
                    <c:v>Instrumenti, uređaji i strojevi</c:v>
                  </c:pt>
                  <c:pt idx="599">
                    <c:v>POKUŠALIŠTA ZAVODA ZA VOĆARSTVO</c:v>
                  </c:pt>
                  <c:pt idx="600">
                    <c:v>Vlastiti prihodi</c:v>
                  </c:pt>
                  <c:pt idx="601">
                    <c:v>Rashodi poslovanja</c:v>
                  </c:pt>
                  <c:pt idx="602">
                    <c:v>Materijalni rashodi</c:v>
                  </c:pt>
                  <c:pt idx="603">
                    <c:v>Naknade troškova zaposlenima</c:v>
                  </c:pt>
                  <c:pt idx="604">
                    <c:v>Službena putovanja</c:v>
                  </c:pt>
                  <c:pt idx="605">
                    <c:v>Stručno usavršavanje zaposlenika</c:v>
                  </c:pt>
                  <c:pt idx="606">
                    <c:v>Rashodi za materijal i energiju</c:v>
                  </c:pt>
                  <c:pt idx="607">
                    <c:v>Uredski materijal i ostali materijalni rashodi</c:v>
                  </c:pt>
                  <c:pt idx="608">
                    <c:v>Materijal i sirovine</c:v>
                  </c:pt>
                  <c:pt idx="609">
                    <c:v>Energija</c:v>
                  </c:pt>
                  <c:pt idx="610">
                    <c:v>Materijal i dijelovi za tekuće i investicijsko održavanje</c:v>
                  </c:pt>
                  <c:pt idx="611">
                    <c:v>Sitni inventar i auto gume</c:v>
                  </c:pt>
                  <c:pt idx="612">
                    <c:v>Službena, radna i zaštitna odjeća i obuća</c:v>
                  </c:pt>
                  <c:pt idx="613">
                    <c:v>Rashodi za usluge</c:v>
                  </c:pt>
                  <c:pt idx="614">
                    <c:v>Usluge telefona, pošte i prijevoza</c:v>
                  </c:pt>
                  <c:pt idx="615">
                    <c:v>Usluge tekućeg i investicijskog održavanja</c:v>
                  </c:pt>
                  <c:pt idx="616">
                    <c:v>Komunalne usluge</c:v>
                  </c:pt>
                  <c:pt idx="617">
                    <c:v>Intelektualne i osobne usluge</c:v>
                  </c:pt>
                  <c:pt idx="618">
                    <c:v>Ostale usluge</c:v>
                  </c:pt>
                  <c:pt idx="619">
                    <c:v>Ostali nespomenuti rashodi poslovanja</c:v>
                  </c:pt>
                  <c:pt idx="620">
                    <c:v>Reprezentacija</c:v>
                  </c:pt>
                  <c:pt idx="621">
                    <c:v>Članarine i norme</c:v>
                  </c:pt>
                  <c:pt idx="622">
                    <c:v>Ostali nespomenuti rashodi poslovanja</c:v>
                  </c:pt>
                  <c:pt idx="623">
                    <c:v>Financijski rashodi</c:v>
                  </c:pt>
                  <c:pt idx="624">
                    <c:v>Ostali financijski rashodi</c:v>
                  </c:pt>
                  <c:pt idx="625">
                    <c:v>Zatezne kamate</c:v>
                  </c:pt>
                  <c:pt idx="626">
                    <c:v>Ostale pomoći</c:v>
                  </c:pt>
                  <c:pt idx="627">
                    <c:v>Rashodi poslovanja</c:v>
                  </c:pt>
                  <c:pt idx="628">
                    <c:v>Materijalni rashodi</c:v>
                  </c:pt>
                  <c:pt idx="629">
                    <c:v>Ostali nespomenuti rashodi poslovanja</c:v>
                  </c:pt>
                  <c:pt idx="630">
                    <c:v>Premije osiguranja</c:v>
                  </c:pt>
                  <c:pt idx="631">
                    <c:v>BILJNI GENETSKI IZVORI</c:v>
                  </c:pt>
                  <c:pt idx="632">
                    <c:v>Opći prihodi i primici</c:v>
                  </c:pt>
                  <c:pt idx="633">
                    <c:v>Rashodi poslovanja</c:v>
                  </c:pt>
                  <c:pt idx="634">
                    <c:v>Materijalni rashodi</c:v>
                  </c:pt>
                  <c:pt idx="635">
                    <c:v>Rashodi za materijal i energiju</c:v>
                  </c:pt>
                  <c:pt idx="636">
                    <c:v>Uredski materijal i ostali materijalni rashodi</c:v>
                  </c:pt>
                  <c:pt idx="637">
                    <c:v>Materijal i sirovine</c:v>
                  </c:pt>
                  <c:pt idx="638">
                    <c:v>Energija</c:v>
                  </c:pt>
                  <c:pt idx="639">
                    <c:v>Ostale pomoći</c:v>
                  </c:pt>
                  <c:pt idx="640">
                    <c:v>Rashodi poslovanja</c:v>
                  </c:pt>
                  <c:pt idx="641">
                    <c:v>Materijalni rashodi</c:v>
                  </c:pt>
                  <c:pt idx="642">
                    <c:v>Naknade troškova zaposlenima</c:v>
                  </c:pt>
                  <c:pt idx="643">
                    <c:v>Službena putovanja</c:v>
                  </c:pt>
                  <c:pt idx="644">
                    <c:v>Stručno usavršavanje zaposlenika</c:v>
                  </c:pt>
                  <c:pt idx="645">
                    <c:v>Rashodi za materijal i energiju</c:v>
                  </c:pt>
                  <c:pt idx="646">
                    <c:v>Uredski materijal i ostali materijalni rashodi</c:v>
                  </c:pt>
                  <c:pt idx="647">
                    <c:v>Materijal i sirovine</c:v>
                  </c:pt>
                  <c:pt idx="648">
                    <c:v>Sitni inventar i auto gume</c:v>
                  </c:pt>
                  <c:pt idx="649">
                    <c:v>Rashodi za usluge</c:v>
                  </c:pt>
                  <c:pt idx="650">
                    <c:v>Usluge tekućeg i investicijskog održavanja</c:v>
                  </c:pt>
                  <c:pt idx="651">
                    <c:v>Intelektualne i osobne usluge</c:v>
                  </c:pt>
                  <c:pt idx="652">
                    <c:v>Računalne usluge</c:v>
                  </c:pt>
                  <c:pt idx="653">
                    <c:v>Ostale usluge</c:v>
                  </c:pt>
                  <c:pt idx="654">
                    <c:v>Rashodi za nabavu nefinancijske imovine</c:v>
                  </c:pt>
                  <c:pt idx="655">
                    <c:v>Rashodi za nabavu proizvedene dugotrajne imovine</c:v>
                  </c:pt>
                  <c:pt idx="656">
                    <c:v>Postrojenja i oprema</c:v>
                  </c:pt>
                  <c:pt idx="657">
                    <c:v>Uredska oprema i namještaj</c:v>
                  </c:pt>
                  <c:pt idx="658">
                    <c:v>Medicinska i laboratorijska oprema</c:v>
                  </c:pt>
                  <c:pt idx="659">
                    <c:v>Instrumenti, uređaji i strojevi</c:v>
                  </c:pt>
                  <c:pt idx="660">
                    <c:v>Uređaji, strojevi i oprema za ostale namjene</c:v>
                  </c:pt>
                  <c:pt idx="661">
                    <c:v>Prijevozna sredstva</c:v>
                  </c:pt>
                  <c:pt idx="662">
                    <c:v>Prijevozna sredstva u cestovnom prometu</c:v>
                  </c:pt>
                  <c:pt idx="663">
                    <c:v>ISTRAŽIVANJE I RAZVOJ U SEKTORU VOĆA I POVRĆA</c:v>
                  </c:pt>
                  <c:pt idx="664">
                    <c:v>Opći prihodi i primici</c:v>
                  </c:pt>
                  <c:pt idx="665">
                    <c:v>Rashodi poslovanja</c:v>
                  </c:pt>
                  <c:pt idx="666">
                    <c:v>Rashodi za zaposlene</c:v>
                  </c:pt>
                  <c:pt idx="667">
                    <c:v>Plaće (Bruto)</c:v>
                  </c:pt>
                  <c:pt idx="668">
                    <c:v>Plaće za redovan rad</c:v>
                  </c:pt>
                  <c:pt idx="669">
                    <c:v>Doprinosi na plaće</c:v>
                  </c:pt>
                  <c:pt idx="670">
                    <c:v>Doprinosi za obvezno zdravstveno osiguranje</c:v>
                  </c:pt>
                  <c:pt idx="671">
                    <c:v>Materijalni rashodi</c:v>
                  </c:pt>
                  <c:pt idx="672">
                    <c:v>Naknade troškova zaposlenima</c:v>
                  </c:pt>
                  <c:pt idx="673">
                    <c:v>Službena putovanja</c:v>
                  </c:pt>
                  <c:pt idx="674">
                    <c:v>Stručno usavršavanje zaposlenika</c:v>
                  </c:pt>
                  <c:pt idx="675">
                    <c:v>Rashodi za materijal i energiju</c:v>
                  </c:pt>
                  <c:pt idx="676">
                    <c:v>Uredski materijal i ostali materijalni rashodi</c:v>
                  </c:pt>
                  <c:pt idx="677">
                    <c:v>Materijal i sirovine</c:v>
                  </c:pt>
                  <c:pt idx="678">
                    <c:v>Energija</c:v>
                  </c:pt>
                  <c:pt idx="679">
                    <c:v>Materijal i dijelovi za tekuće i investicijsko održavanje</c:v>
                  </c:pt>
                  <c:pt idx="680">
                    <c:v>Sitni inventar i auto gume</c:v>
                  </c:pt>
                  <c:pt idx="681">
                    <c:v>Službena, radna i zaštitna odjeća i obuća</c:v>
                  </c:pt>
                  <c:pt idx="682">
                    <c:v>Rashodi za usluge</c:v>
                  </c:pt>
                  <c:pt idx="683">
                    <c:v>Usluge telefona, pošte i prijevoza</c:v>
                  </c:pt>
                  <c:pt idx="684">
                    <c:v>Usluge tekućeg i investicijskog održavanja</c:v>
                  </c:pt>
                  <c:pt idx="685">
                    <c:v>Komunalne usluge</c:v>
                  </c:pt>
                  <c:pt idx="686">
                    <c:v>Zakupnine i najamnine</c:v>
                  </c:pt>
                  <c:pt idx="687">
                    <c:v>Intelektualne i osobne usluge</c:v>
                  </c:pt>
                  <c:pt idx="688">
                    <c:v>Računalne usluge</c:v>
                  </c:pt>
                  <c:pt idx="689">
                    <c:v>Ostale usluge</c:v>
                  </c:pt>
                  <c:pt idx="690">
                    <c:v>Ostali nespomenuti rashodi poslovanja</c:v>
                  </c:pt>
                  <c:pt idx="691">
                    <c:v>Premije osiguranja</c:v>
                  </c:pt>
                  <c:pt idx="692">
                    <c:v>Rashodi za nabavu nefinancijske imovine</c:v>
                  </c:pt>
                  <c:pt idx="693">
                    <c:v>Rashodi za nabavu proizvedene dugotrajne imovine</c:v>
                  </c:pt>
                  <c:pt idx="694">
                    <c:v>Građevinski objekti</c:v>
                  </c:pt>
                  <c:pt idx="695">
                    <c:v>Ostali građevinski objekti</c:v>
                  </c:pt>
                  <c:pt idx="696">
                    <c:v>IDRISK EFSA GRANT (PORTUGAL)</c:v>
                  </c:pt>
                  <c:pt idx="697">
                    <c:v>Pomoći EU</c:v>
                  </c:pt>
                  <c:pt idx="698">
                    <c:v>Rashodi poslovanja</c:v>
                  </c:pt>
                  <c:pt idx="699">
                    <c:v>Materijalni rashodi</c:v>
                  </c:pt>
                  <c:pt idx="700">
                    <c:v>Naknade troškova zaposlenima</c:v>
                  </c:pt>
                  <c:pt idx="701">
                    <c:v>Službena putovanja</c:v>
                  </c:pt>
                  <c:pt idx="702">
                    <c:v>Rashodi za materijal i energiju</c:v>
                  </c:pt>
                  <c:pt idx="703">
                    <c:v>Uredski materijal i ostali materijalni rashodi</c:v>
                  </c:pt>
                  <c:pt idx="704">
                    <c:v>Rashodi za usluge</c:v>
                  </c:pt>
                  <c:pt idx="705">
                    <c:v>Zakupnine i najamnine</c:v>
                  </c:pt>
                  <c:pt idx="706">
                    <c:v>Intelektualne i osobne usluge</c:v>
                  </c:pt>
                  <c:pt idx="707">
                    <c:v>Ostale usluge</c:v>
                  </c:pt>
                  <c:pt idx="708">
                    <c:v>Ostali nespomenuti rashodi poslovanja</c:v>
                  </c:pt>
                  <c:pt idx="709">
                    <c:v>Reprezentacija</c:v>
                  </c:pt>
                  <c:pt idx="710">
                    <c:v>Rashodi za nabavu nefinancijske imovine</c:v>
                  </c:pt>
                  <c:pt idx="711">
                    <c:v>Rashodi za nabavu proizvedene dugotrajne imovine</c:v>
                  </c:pt>
                  <c:pt idx="712">
                    <c:v>Postrojenja i oprema</c:v>
                  </c:pt>
                  <c:pt idx="713">
                    <c:v>Uredska oprema i namještaj</c:v>
                  </c:pt>
                  <c:pt idx="714">
                    <c:v>KONTAKTNA TOČKA EUROPSKE AGENCIJE ZA SIGURNOST HRANE</c:v>
                  </c:pt>
                  <c:pt idx="715">
                    <c:v>Pomoći EU</c:v>
                  </c:pt>
                  <c:pt idx="716">
                    <c:v>Rashodi poslovanja</c:v>
                  </c:pt>
                  <c:pt idx="717">
                    <c:v>Rashodi za zaposlene</c:v>
                  </c:pt>
                  <c:pt idx="718">
                    <c:v>Plaće (Bruto)</c:v>
                  </c:pt>
                  <c:pt idx="719">
                    <c:v>Plaće za redovan rad</c:v>
                  </c:pt>
                  <c:pt idx="720">
                    <c:v>Ostali rashodi za zaposlene</c:v>
                  </c:pt>
                  <c:pt idx="721">
                    <c:v>Ostali rashodi za zaposlene</c:v>
                  </c:pt>
                  <c:pt idx="722">
                    <c:v>Doprinosi na plaće</c:v>
                  </c:pt>
                  <c:pt idx="723">
                    <c:v>Doprinosi za obvezno zdravstveno osiguranje</c:v>
                  </c:pt>
                  <c:pt idx="724">
                    <c:v>Materijalni rashodi</c:v>
                  </c:pt>
                  <c:pt idx="725">
                    <c:v>Naknade troškova zaposlenima</c:v>
                  </c:pt>
                  <c:pt idx="726">
                    <c:v>Službena putovanja</c:v>
                  </c:pt>
                  <c:pt idx="727">
                    <c:v>Naknade za prijevoz, za rad na terenu i odvojeni život</c:v>
                  </c:pt>
                  <c:pt idx="728">
                    <c:v>Stručno usavršavanje zaposlenika</c:v>
                  </c:pt>
                  <c:pt idx="729">
                    <c:v>Rashodi za materijal i energiju</c:v>
                  </c:pt>
                  <c:pt idx="730">
                    <c:v>Uredski materijal i ostali materijalni rashodi</c:v>
                  </c:pt>
                  <c:pt idx="731">
                    <c:v>Sitni inventar i auto gume</c:v>
                  </c:pt>
                  <c:pt idx="732">
                    <c:v>Rashodi za usluge</c:v>
                  </c:pt>
                  <c:pt idx="733">
                    <c:v>Usluge telefona, pošte i prijevoza</c:v>
                  </c:pt>
                  <c:pt idx="734">
                    <c:v>Usluge tekućeg i investicijskog održavanja</c:v>
                  </c:pt>
                  <c:pt idx="735">
                    <c:v>Usluge promidžbe i informiranja</c:v>
                  </c:pt>
                  <c:pt idx="736">
                    <c:v>Zakupnine i najamnine</c:v>
                  </c:pt>
                  <c:pt idx="737">
                    <c:v>Zdravstvene i veterinarske usluge</c:v>
                  </c:pt>
                  <c:pt idx="738">
                    <c:v>Intelektualne i osobne usluge</c:v>
                  </c:pt>
                  <c:pt idx="739">
                    <c:v>Računalne usluge</c:v>
                  </c:pt>
                  <c:pt idx="740">
                    <c:v>Ostale usluge</c:v>
                  </c:pt>
                  <c:pt idx="741">
                    <c:v>Ostali nespomenuti rashodi poslovanja</c:v>
                  </c:pt>
                  <c:pt idx="742">
                    <c:v>Reprezentacija</c:v>
                  </c:pt>
                  <c:pt idx="743">
                    <c:v>Rashodi za nabavu nefinancijske imovine</c:v>
                  </c:pt>
                  <c:pt idx="744">
                    <c:v>Rashodi za nabavu neproizvedene dugotrajne imovine</c:v>
                  </c:pt>
                  <c:pt idx="745">
                    <c:v>Nematerijalna imovina</c:v>
                  </c:pt>
                  <c:pt idx="746">
                    <c:v>Licence</c:v>
                  </c:pt>
                  <c:pt idx="747">
                    <c:v>Rashodi za nabavu proizvedene dugotrajne imovine</c:v>
                  </c:pt>
                  <c:pt idx="748">
                    <c:v>Postrojenja i oprema</c:v>
                  </c:pt>
                  <c:pt idx="749">
                    <c:v>Uredska oprema i namještaj</c:v>
                  </c:pt>
                  <c:pt idx="750">
                    <c:v>Nematerijalna proizvedena imovina</c:v>
                  </c:pt>
                  <c:pt idx="751">
                    <c:v>Ulaganja u računalne programe</c:v>
                  </c:pt>
                  <c:pt idx="752">
                    <c:v>PROGRAM SURADNJE MAĐARSKA-HRVATSKA - INTERREG - PREKOGRANIČNA VINSKA TURA</c:v>
                  </c:pt>
                  <c:pt idx="753">
                    <c:v>Sredstva učešća za pomoći</c:v>
                  </c:pt>
                  <c:pt idx="754">
                    <c:v>Rashodi poslovanja</c:v>
                  </c:pt>
                  <c:pt idx="755">
                    <c:v>Rashodi za zaposlene</c:v>
                  </c:pt>
                  <c:pt idx="756">
                    <c:v>Plaće (Bruto)</c:v>
                  </c:pt>
                  <c:pt idx="757">
                    <c:v>Plaće za redovan rad</c:v>
                  </c:pt>
                  <c:pt idx="758">
                    <c:v>Doprinosi na plaće</c:v>
                  </c:pt>
                  <c:pt idx="759">
                    <c:v>Doprinosi za obvezno zdravstveno osiguranje</c:v>
                  </c:pt>
                  <c:pt idx="760">
                    <c:v>Materijalni rashodi</c:v>
                  </c:pt>
                  <c:pt idx="761">
                    <c:v>Naknade troškova zaposlenima</c:v>
                  </c:pt>
                  <c:pt idx="762">
                    <c:v>Službena putovanja</c:v>
                  </c:pt>
                  <c:pt idx="763">
                    <c:v>Naknade za prijevoz, za rad na terenu i odvojeni život</c:v>
                  </c:pt>
                  <c:pt idx="764">
                    <c:v>Rashodi za materijal i energiju</c:v>
                  </c:pt>
                  <c:pt idx="765">
                    <c:v>Uredski materijal i ostali materijalni rashodi</c:v>
                  </c:pt>
                  <c:pt idx="766">
                    <c:v>Energija</c:v>
                  </c:pt>
                  <c:pt idx="767">
                    <c:v>Rashodi za usluge</c:v>
                  </c:pt>
                  <c:pt idx="768">
                    <c:v>Usluge telefona, pošte i prijevoza</c:v>
                  </c:pt>
                  <c:pt idx="769">
                    <c:v>Usluge promidžbe i informiranja</c:v>
                  </c:pt>
                  <c:pt idx="770">
                    <c:v>Intelektualne i osobne usluge</c:v>
                  </c:pt>
                  <c:pt idx="771">
                    <c:v>Ostale usluge</c:v>
                  </c:pt>
                  <c:pt idx="772">
                    <c:v>Ostali nespomenuti rashodi poslovanja</c:v>
                  </c:pt>
                  <c:pt idx="773">
                    <c:v>Reprezentacija</c:v>
                  </c:pt>
                  <c:pt idx="774">
                    <c:v>Pomoći EU</c:v>
                  </c:pt>
                  <c:pt idx="775">
                    <c:v>Rashodi poslovanja</c:v>
                  </c:pt>
                  <c:pt idx="776">
                    <c:v>Ostali rashodi</c:v>
                  </c:pt>
                  <c:pt idx="777">
                    <c:v>Tekuće donacije</c:v>
                  </c:pt>
                  <c:pt idx="778">
                    <c:v>Tekuće donacije iz EU sredstava</c:v>
                  </c:pt>
                  <c:pt idx="779">
                    <c:v>Ostale refundacije iz sredstava EU</c:v>
                  </c:pt>
                  <c:pt idx="780">
                    <c:v>Rashodi poslovanja</c:v>
                  </c:pt>
                  <c:pt idx="781">
                    <c:v>Rashodi za zaposlene</c:v>
                  </c:pt>
                  <c:pt idx="782">
                    <c:v>Plaće (Bruto)</c:v>
                  </c:pt>
                  <c:pt idx="783">
                    <c:v>Plaće za redovan rad</c:v>
                  </c:pt>
                  <c:pt idx="784">
                    <c:v>Doprinosi na plaće</c:v>
                  </c:pt>
                  <c:pt idx="785">
                    <c:v>Doprinosi za obvezno zdravstveno osiguranje</c:v>
                  </c:pt>
                  <c:pt idx="786">
                    <c:v>Materijalni rashodi</c:v>
                  </c:pt>
                  <c:pt idx="787">
                    <c:v>Naknade troškova zaposlenima</c:v>
                  </c:pt>
                  <c:pt idx="788">
                    <c:v>Službena putovanja</c:v>
                  </c:pt>
                  <c:pt idx="789">
                    <c:v>Naknade za prijevoz, za rad na terenu i odvojeni život</c:v>
                  </c:pt>
                  <c:pt idx="790">
                    <c:v>Rashodi za materijal i energiju</c:v>
                  </c:pt>
                  <c:pt idx="791">
                    <c:v>Uredski materijal i ostali materijalni rashodi</c:v>
                  </c:pt>
                  <c:pt idx="792">
                    <c:v>Energija</c:v>
                  </c:pt>
                  <c:pt idx="793">
                    <c:v>Rashodi za usluge</c:v>
                  </c:pt>
                  <c:pt idx="794">
                    <c:v>Usluge telefona, pošte i prijevoza</c:v>
                  </c:pt>
                  <c:pt idx="795">
                    <c:v>Usluge promidžbe i informiranja</c:v>
                  </c:pt>
                  <c:pt idx="796">
                    <c:v>Intelektualne i osobne usluge</c:v>
                  </c:pt>
                  <c:pt idx="797">
                    <c:v>Ostale usluge</c:v>
                  </c:pt>
                  <c:pt idx="798">
                    <c:v>Ostali nespomenuti rashodi poslovanja</c:v>
                  </c:pt>
                  <c:pt idx="799">
                    <c:v>Reprezentacija</c:v>
                  </c:pt>
                  <c:pt idx="800">
                    <c:v>Pomoći dane u inozemstvo i unutar općeg proračuna</c:v>
                  </c:pt>
                  <c:pt idx="801">
                    <c:v>Pomoći temeljem prijenosa EU sredstava</c:v>
                  </c:pt>
                  <c:pt idx="802">
                    <c:v>Tekuće pomoći temeljem prijenosa EU sredstava</c:v>
                  </c:pt>
                  <c:pt idx="803">
                    <c:v>OPTIMIZACIJA GOSPODARENJA TLOM - AGROEKOTEH</c:v>
                  </c:pt>
                  <c:pt idx="804">
                    <c:v>Ostale pomoći</c:v>
                  </c:pt>
                  <c:pt idx="805">
                    <c:v>Rashodi poslovanja</c:v>
                  </c:pt>
                  <c:pt idx="806">
                    <c:v>Rashodi za zaposlene</c:v>
                  </c:pt>
                  <c:pt idx="807">
                    <c:v>Plaće (Bruto)</c:v>
                  </c:pt>
                  <c:pt idx="808">
                    <c:v>Plaće za redovan rad</c:v>
                  </c:pt>
                  <c:pt idx="809">
                    <c:v>Doprinosi na plaće</c:v>
                  </c:pt>
                  <c:pt idx="810">
                    <c:v>Doprinosi za obvezno zdravstveno osiguranje</c:v>
                  </c:pt>
                  <c:pt idx="811">
                    <c:v>Materijalni rashodi</c:v>
                  </c:pt>
                  <c:pt idx="812">
                    <c:v>Naknade troškova zaposlenima</c:v>
                  </c:pt>
                  <c:pt idx="813">
                    <c:v>Službena putovanja</c:v>
                  </c:pt>
                  <c:pt idx="814">
                    <c:v>Stručno usavršavanje zaposlenika</c:v>
                  </c:pt>
                  <c:pt idx="815">
                    <c:v>Rashodi za materijal i energiju</c:v>
                  </c:pt>
                  <c:pt idx="816">
                    <c:v>Energija</c:v>
                  </c:pt>
                  <c:pt idx="817">
                    <c:v>Rashodi za usluge</c:v>
                  </c:pt>
                  <c:pt idx="818">
                    <c:v>Usluge promidžbe i informiranja</c:v>
                  </c:pt>
                  <c:pt idx="819">
                    <c:v>Intelektualne i osobne usluge</c:v>
                  </c:pt>
                  <c:pt idx="820">
                    <c:v>Ostale usluge</c:v>
                  </c:pt>
                  <c:pt idx="821">
                    <c:v>Ostali nespomenuti rashodi poslovanja</c:v>
                  </c:pt>
                  <c:pt idx="822">
                    <c:v>Reprezentacija</c:v>
                  </c:pt>
                  <c:pt idx="823">
                    <c:v>Europski fond za regionalni razvoj (EFRR)</c:v>
                  </c:pt>
                  <c:pt idx="824">
                    <c:v>Rashodi poslovanja</c:v>
                  </c:pt>
                  <c:pt idx="825">
                    <c:v>Rashodi za zaposlene</c:v>
                  </c:pt>
                  <c:pt idx="826">
                    <c:v>Plaće (Bruto)</c:v>
                  </c:pt>
                  <c:pt idx="827">
                    <c:v>Plaće za redovan rad</c:v>
                  </c:pt>
                  <c:pt idx="828">
                    <c:v>Doprinosi na plaće</c:v>
                  </c:pt>
                  <c:pt idx="829">
                    <c:v>Doprinosi za obvezno zdravstveno osiguranje</c:v>
                  </c:pt>
                  <c:pt idx="830">
                    <c:v>Materijalni rashodi</c:v>
                  </c:pt>
                  <c:pt idx="831">
                    <c:v>Naknade troškova zaposlenima</c:v>
                  </c:pt>
                  <c:pt idx="832">
                    <c:v>Službena putovanja</c:v>
                  </c:pt>
                  <c:pt idx="833">
                    <c:v>Stručno usavršavanje zaposlenika</c:v>
                  </c:pt>
                  <c:pt idx="834">
                    <c:v>Rashodi za materijal i energiju</c:v>
                  </c:pt>
                  <c:pt idx="835">
                    <c:v>Uredski materijal i ostali materijalni rashodi</c:v>
                  </c:pt>
                  <c:pt idx="836">
                    <c:v>Energija</c:v>
                  </c:pt>
                  <c:pt idx="837">
                    <c:v>Rashodi za usluge</c:v>
                  </c:pt>
                  <c:pt idx="838">
                    <c:v>Usluge telefona, pošte i prijevoza</c:v>
                  </c:pt>
                  <c:pt idx="839">
                    <c:v>Usluge promidžbe i informiranja</c:v>
                  </c:pt>
                  <c:pt idx="840">
                    <c:v>Intelektualne i osobne usluge</c:v>
                  </c:pt>
                  <c:pt idx="841">
                    <c:v>Ostale usluge</c:v>
                  </c:pt>
                  <c:pt idx="842">
                    <c:v>Ostali nespomenuti rashodi poslovanja</c:v>
                  </c:pt>
                  <c:pt idx="843">
                    <c:v>Reprezentacija</c:v>
                  </c:pt>
                  <c:pt idx="844">
                    <c:v>Rashodi za nabavu nefinancijske imovine</c:v>
                  </c:pt>
                  <c:pt idx="845">
                    <c:v>Rashodi za nabavu proizvedene dugotrajne imovine</c:v>
                  </c:pt>
                  <c:pt idx="846">
                    <c:v>Postrojenja i oprema</c:v>
                  </c:pt>
                  <c:pt idx="847">
                    <c:v>Medicinska i laboratorijska oprema</c:v>
                  </c:pt>
                  <c:pt idx="848">
                    <c:v>Instrumenti, uređaji i strojevi</c:v>
                  </c:pt>
                  <c:pt idx="849">
                    <c:v>PRILAGODBA VINOGRADARSKIH ZONA RH KLIMATSKIM PROMJENAMA - CROVIZONE</c:v>
                  </c:pt>
                  <c:pt idx="850">
                    <c:v>Ostale pomoći</c:v>
                  </c:pt>
                  <c:pt idx="851">
                    <c:v>Rashodi poslovanja</c:v>
                  </c:pt>
                  <c:pt idx="852">
                    <c:v>Rashodi za zaposlene</c:v>
                  </c:pt>
                  <c:pt idx="853">
                    <c:v>Plaće (Bruto)</c:v>
                  </c:pt>
                  <c:pt idx="854">
                    <c:v>Plaće za redovan rad</c:v>
                  </c:pt>
                  <c:pt idx="855">
                    <c:v>Doprinosi na plaće</c:v>
                  </c:pt>
                  <c:pt idx="856">
                    <c:v>Doprinosi za obvezno zdravstveno osiguranje</c:v>
                  </c:pt>
                  <c:pt idx="857">
                    <c:v>Materijalni rashodi</c:v>
                  </c:pt>
                  <c:pt idx="858">
                    <c:v>Naknade troškova zaposlenima</c:v>
                  </c:pt>
                  <c:pt idx="859">
                    <c:v>Službena putovanja</c:v>
                  </c:pt>
                  <c:pt idx="860">
                    <c:v>Stručno usavršavanje zaposlenika</c:v>
                  </c:pt>
                  <c:pt idx="861">
                    <c:v>Rashodi za materijal i energiju</c:v>
                  </c:pt>
                  <c:pt idx="862">
                    <c:v>Energija</c:v>
                  </c:pt>
                  <c:pt idx="863">
                    <c:v>Rashodi za usluge</c:v>
                  </c:pt>
                  <c:pt idx="864">
                    <c:v>Usluge promidžbe i informiranja</c:v>
                  </c:pt>
                  <c:pt idx="865">
                    <c:v>Zdravstvene i veterinarske usluge</c:v>
                  </c:pt>
                  <c:pt idx="866">
                    <c:v>Ostale usluge</c:v>
                  </c:pt>
                  <c:pt idx="867">
                    <c:v>Europski fond za regionalni razvoj (EFRR)</c:v>
                  </c:pt>
                  <c:pt idx="868">
                    <c:v>Rashodi poslovanja</c:v>
                  </c:pt>
                  <c:pt idx="869">
                    <c:v>Rashodi za zaposlene</c:v>
                  </c:pt>
                  <c:pt idx="870">
                    <c:v>Plaće (Bruto)</c:v>
                  </c:pt>
                  <c:pt idx="871">
                    <c:v>Plaće za redovan rad</c:v>
                  </c:pt>
                  <c:pt idx="872">
                    <c:v>Doprinosi na plaće</c:v>
                  </c:pt>
                  <c:pt idx="873">
                    <c:v>Doprinosi za obvezno zdravstveno osiguranje</c:v>
                  </c:pt>
                  <c:pt idx="874">
                    <c:v>Materijalni rashodi</c:v>
                  </c:pt>
                  <c:pt idx="875">
                    <c:v>Naknade troškova zaposlenima</c:v>
                  </c:pt>
                  <c:pt idx="876">
                    <c:v>Službena putovanja</c:v>
                  </c:pt>
                  <c:pt idx="877">
                    <c:v>Stručno usavršavanje zaposlenika</c:v>
                  </c:pt>
                  <c:pt idx="878">
                    <c:v>Rashodi za materijal i energiju</c:v>
                  </c:pt>
                  <c:pt idx="879">
                    <c:v>Energija</c:v>
                  </c:pt>
                  <c:pt idx="880">
                    <c:v>Rashodi za usluge</c:v>
                  </c:pt>
                  <c:pt idx="881">
                    <c:v>Usluge promidžbe i informiranja</c:v>
                  </c:pt>
                  <c:pt idx="882">
                    <c:v>Zdravstvene i veterinarske usluge</c:v>
                  </c:pt>
                  <c:pt idx="883">
                    <c:v>Ostale usluge</c:v>
                  </c:pt>
                  <c:pt idx="884">
                    <c:v>Ostali nespomenuti rashodi poslovanja</c:v>
                  </c:pt>
                  <c:pt idx="885">
                    <c:v>Reprezentacija</c:v>
                  </c:pt>
                  <c:pt idx="886">
                    <c:v>GENETSKA OTPORNOST JABUKE NA TOPLINSKI I SUŠNI STRES - APPLERESIST</c:v>
                  </c:pt>
                  <c:pt idx="887">
                    <c:v>Ostale pomoći</c:v>
                  </c:pt>
                  <c:pt idx="888">
                    <c:v>Rashodi poslovanja</c:v>
                  </c:pt>
                  <c:pt idx="889">
                    <c:v>Materijalni rashodi</c:v>
                  </c:pt>
                  <c:pt idx="890">
                    <c:v>Naknade troškova zaposlenima</c:v>
                  </c:pt>
                  <c:pt idx="891">
                    <c:v>Službena putovanja</c:v>
                  </c:pt>
                  <c:pt idx="892">
                    <c:v>Stručno usavršavanje zaposlenika</c:v>
                  </c:pt>
                  <c:pt idx="893">
                    <c:v>Rashodi za materijal i energiju</c:v>
                  </c:pt>
                  <c:pt idx="894">
                    <c:v>Uredski materijal i ostali materijalni rashodi</c:v>
                  </c:pt>
                  <c:pt idx="895">
                    <c:v>Energija</c:v>
                  </c:pt>
                  <c:pt idx="896">
                    <c:v>Rashodi za usluge</c:v>
                  </c:pt>
                  <c:pt idx="897">
                    <c:v>Usluge promidžbe i informiranja</c:v>
                  </c:pt>
                  <c:pt idx="898">
                    <c:v>Zdravstvene i veterinarske usluge</c:v>
                  </c:pt>
                  <c:pt idx="899">
                    <c:v>Ostale usluge</c:v>
                  </c:pt>
                  <c:pt idx="900">
                    <c:v>Europski fond za regionalni razvoj (EFRR)</c:v>
                  </c:pt>
                  <c:pt idx="901">
                    <c:v>Rashodi poslovanja</c:v>
                  </c:pt>
                  <c:pt idx="902">
                    <c:v>Rashodi za zaposlene</c:v>
                  </c:pt>
                  <c:pt idx="903">
                    <c:v>Plaće (Bruto)</c:v>
                  </c:pt>
                  <c:pt idx="904">
                    <c:v>Plaće za redovan rad</c:v>
                  </c:pt>
                  <c:pt idx="905">
                    <c:v>Doprinosi na plaće</c:v>
                  </c:pt>
                  <c:pt idx="906">
                    <c:v>Doprinosi za obvezno zdravstveno osiguranje</c:v>
                  </c:pt>
                  <c:pt idx="907">
                    <c:v>Materijalni rashodi</c:v>
                  </c:pt>
                  <c:pt idx="908">
                    <c:v>Naknade troškova zaposlenima</c:v>
                  </c:pt>
                  <c:pt idx="909">
                    <c:v>Službena putovanja</c:v>
                  </c:pt>
                  <c:pt idx="910">
                    <c:v>Stručno usavršavanje zaposlenika</c:v>
                  </c:pt>
                  <c:pt idx="911">
                    <c:v>Rashodi za materijal i energiju</c:v>
                  </c:pt>
                  <c:pt idx="912">
                    <c:v>Uredski materijal i ostali materijalni rashodi</c:v>
                  </c:pt>
                  <c:pt idx="913">
                    <c:v>Energija</c:v>
                  </c:pt>
                  <c:pt idx="914">
                    <c:v>Rashodi za usluge</c:v>
                  </c:pt>
                  <c:pt idx="915">
                    <c:v>Usluge promidžbe i informiranja</c:v>
                  </c:pt>
                  <c:pt idx="916">
                    <c:v>Zdravstvene i veterinarske usluge</c:v>
                  </c:pt>
                  <c:pt idx="917">
                    <c:v>Ostale usluge</c:v>
                  </c:pt>
                </c:lvl>
                <c:lvl>
                  <c:pt idx="0">
                    <c:v>Ukupni rezultat</c:v>
                  </c:pt>
                  <c:pt idx="1">
                    <c:v>- 06035</c:v>
                  </c:pt>
                  <c:pt idx="2">
                    <c:v>- 11 </c:v>
                  </c:pt>
                  <c:pt idx="3">
                    <c:v>- 12 </c:v>
                  </c:pt>
                  <c:pt idx="4">
                    <c:v>- 31</c:v>
                  </c:pt>
                  <c:pt idx="5">
                    <c:v>- 43 </c:v>
                  </c:pt>
                  <c:pt idx="6">
                    <c:v>- 51 </c:v>
                  </c:pt>
                  <c:pt idx="7">
                    <c:v>- 52 </c:v>
                  </c:pt>
                  <c:pt idx="8">
                    <c:v>- 559</c:v>
                  </c:pt>
                  <c:pt idx="9">
                    <c:v>- 563 </c:v>
                  </c:pt>
                  <c:pt idx="10">
                    <c:v>- 581</c:v>
                  </c:pt>
                  <c:pt idx="11">
                    <c:v>- 30</c:v>
                  </c:pt>
                  <c:pt idx="12">
                    <c:v>- 3001</c:v>
                  </c:pt>
                  <c:pt idx="13">
                    <c:v>- 3002</c:v>
                  </c:pt>
                  <c:pt idx="14">
                    <c:v>- 3003</c:v>
                  </c:pt>
                  <c:pt idx="15">
                    <c:v>- A815014 </c:v>
                  </c:pt>
                  <c:pt idx="16">
                    <c:v>- 51 </c:v>
                  </c:pt>
                  <c:pt idx="17">
                    <c:v>- 3</c:v>
                  </c:pt>
                  <c:pt idx="18">
                    <c:v>- 32</c:v>
                  </c:pt>
                  <c:pt idx="19">
                    <c:v>- 321</c:v>
                  </c:pt>
                  <c:pt idx="20">
                    <c:v>- 3211</c:v>
                  </c:pt>
                  <c:pt idx="21">
                    <c:v>- 322</c:v>
                  </c:pt>
                  <c:pt idx="22">
                    <c:v>- 3221</c:v>
                  </c:pt>
                  <c:pt idx="23">
                    <c:v>- 323</c:v>
                  </c:pt>
                  <c:pt idx="24">
                    <c:v>- 3231</c:v>
                  </c:pt>
                  <c:pt idx="25">
                    <c:v>- 3237</c:v>
                  </c:pt>
                  <c:pt idx="26">
                    <c:v>- 3238</c:v>
                  </c:pt>
                  <c:pt idx="27">
                    <c:v>- 3239</c:v>
                  </c:pt>
                  <c:pt idx="28">
                    <c:v>- 329</c:v>
                  </c:pt>
                  <c:pt idx="29">
                    <c:v>- 3299</c:v>
                  </c:pt>
                  <c:pt idx="30">
                    <c:v>- 4</c:v>
                  </c:pt>
                  <c:pt idx="31">
                    <c:v>- 42</c:v>
                  </c:pt>
                  <c:pt idx="32">
                    <c:v>- 422</c:v>
                  </c:pt>
                  <c:pt idx="33">
                    <c:v>- 4221</c:v>
                  </c:pt>
                  <c:pt idx="34">
                    <c:v>- A815015 </c:v>
                  </c:pt>
                  <c:pt idx="35">
                    <c:v>- 11 </c:v>
                  </c:pt>
                  <c:pt idx="36">
                    <c:v>- 3</c:v>
                  </c:pt>
                  <c:pt idx="37">
                    <c:v>- 32</c:v>
                  </c:pt>
                  <c:pt idx="38">
                    <c:v>- 321</c:v>
                  </c:pt>
                  <c:pt idx="39">
                    <c:v>- 3211</c:v>
                  </c:pt>
                  <c:pt idx="40">
                    <c:v>- 3213</c:v>
                  </c:pt>
                  <c:pt idx="41">
                    <c:v>- 322</c:v>
                  </c:pt>
                  <c:pt idx="42">
                    <c:v>- 3221</c:v>
                  </c:pt>
                  <c:pt idx="43">
                    <c:v>- 3222</c:v>
                  </c:pt>
                  <c:pt idx="44">
                    <c:v>- 3223</c:v>
                  </c:pt>
                  <c:pt idx="45">
                    <c:v>- 3224</c:v>
                  </c:pt>
                  <c:pt idx="46">
                    <c:v>- 3225</c:v>
                  </c:pt>
                  <c:pt idx="47">
                    <c:v>- 323</c:v>
                  </c:pt>
                  <c:pt idx="48">
                    <c:v>- 3231</c:v>
                  </c:pt>
                  <c:pt idx="49">
                    <c:v>3232</c:v>
                  </c:pt>
                  <c:pt idx="50">
                    <c:v>- 3234</c:v>
                  </c:pt>
                  <c:pt idx="51">
                    <c:v>- 3237</c:v>
                  </c:pt>
                  <c:pt idx="52">
                    <c:v>- 3239</c:v>
                  </c:pt>
                  <c:pt idx="53">
                    <c:v>- A815016 </c:v>
                  </c:pt>
                  <c:pt idx="54">
                    <c:v>- 12</c:v>
                  </c:pt>
                  <c:pt idx="55">
                    <c:v>- 3</c:v>
                  </c:pt>
                  <c:pt idx="56">
                    <c:v>- 32</c:v>
                  </c:pt>
                  <c:pt idx="57">
                    <c:v>- 321</c:v>
                  </c:pt>
                  <c:pt idx="58">
                    <c:v>- 3211</c:v>
                  </c:pt>
                  <c:pt idx="59">
                    <c:v>- 322</c:v>
                  </c:pt>
                  <c:pt idx="60">
                    <c:v>- 3221</c:v>
                  </c:pt>
                  <c:pt idx="61">
                    <c:v>- 323</c:v>
                  </c:pt>
                  <c:pt idx="62">
                    <c:v>- 3231</c:v>
                  </c:pt>
                  <c:pt idx="63">
                    <c:v>- 3237</c:v>
                  </c:pt>
                  <c:pt idx="64">
                    <c:v>- 3238</c:v>
                  </c:pt>
                  <c:pt idx="65">
                    <c:v>- 4</c:v>
                  </c:pt>
                  <c:pt idx="66">
                    <c:v>- 42</c:v>
                  </c:pt>
                  <c:pt idx="67">
                    <c:v>- 426</c:v>
                  </c:pt>
                  <c:pt idx="68">
                    <c:v>- 4262</c:v>
                  </c:pt>
                  <c:pt idx="69">
                    <c:v>- 51 </c:v>
                  </c:pt>
                  <c:pt idx="70">
                    <c:v>- 3</c:v>
                  </c:pt>
                  <c:pt idx="71">
                    <c:v>- 32</c:v>
                  </c:pt>
                  <c:pt idx="72">
                    <c:v>- 321</c:v>
                  </c:pt>
                  <c:pt idx="73">
                    <c:v>- 3211</c:v>
                  </c:pt>
                  <c:pt idx="74">
                    <c:v>- 322</c:v>
                  </c:pt>
                  <c:pt idx="75">
                    <c:v>- 3221</c:v>
                  </c:pt>
                  <c:pt idx="76">
                    <c:v>- 3225</c:v>
                  </c:pt>
                  <c:pt idx="77">
                    <c:v>- 323</c:v>
                  </c:pt>
                  <c:pt idx="78">
                    <c:v>- 3231</c:v>
                  </c:pt>
                  <c:pt idx="79">
                    <c:v>- 3233</c:v>
                  </c:pt>
                  <c:pt idx="80">
                    <c:v>- 3235</c:v>
                  </c:pt>
                  <c:pt idx="81">
                    <c:v>- 3237</c:v>
                  </c:pt>
                  <c:pt idx="82">
                    <c:v>- 3238</c:v>
                  </c:pt>
                  <c:pt idx="83">
                    <c:v>- 3239</c:v>
                  </c:pt>
                  <c:pt idx="84">
                    <c:v>- 329</c:v>
                  </c:pt>
                  <c:pt idx="85">
                    <c:v>- 3293</c:v>
                  </c:pt>
                  <c:pt idx="86">
                    <c:v>- A815019 </c:v>
                  </c:pt>
                  <c:pt idx="87">
                    <c:v>- 52 </c:v>
                  </c:pt>
                  <c:pt idx="88">
                    <c:v>- 3</c:v>
                  </c:pt>
                  <c:pt idx="89">
                    <c:v>- 32</c:v>
                  </c:pt>
                  <c:pt idx="90">
                    <c:v>- 321</c:v>
                  </c:pt>
                  <c:pt idx="91">
                    <c:v>- 3211</c:v>
                  </c:pt>
                  <c:pt idx="92">
                    <c:v>- 3213</c:v>
                  </c:pt>
                  <c:pt idx="93">
                    <c:v>- 322</c:v>
                  </c:pt>
                  <c:pt idx="94">
                    <c:v>- 3221</c:v>
                  </c:pt>
                  <c:pt idx="95">
                    <c:v>- 323</c:v>
                  </c:pt>
                  <c:pt idx="96">
                    <c:v>- 3236</c:v>
                  </c:pt>
                  <c:pt idx="97">
                    <c:v>- 3237</c:v>
                  </c:pt>
                  <c:pt idx="98">
                    <c:v>- 4</c:v>
                  </c:pt>
                  <c:pt idx="99">
                    <c:v>- 42</c:v>
                  </c:pt>
                  <c:pt idx="100">
                    <c:v>- 426</c:v>
                  </c:pt>
                  <c:pt idx="101">
                    <c:v>- 4262</c:v>
                  </c:pt>
                  <c:pt idx="102">
                    <c:v>- A842001 </c:v>
                  </c:pt>
                  <c:pt idx="103">
                    <c:v>- 11</c:v>
                  </c:pt>
                  <c:pt idx="104">
                    <c:v>- 3</c:v>
                  </c:pt>
                  <c:pt idx="105">
                    <c:v>- 31</c:v>
                  </c:pt>
                  <c:pt idx="106">
                    <c:v>- 311</c:v>
                  </c:pt>
                  <c:pt idx="107">
                    <c:v>- 3111</c:v>
                  </c:pt>
                  <c:pt idx="108">
                    <c:v>- 3113</c:v>
                  </c:pt>
                  <c:pt idx="109">
                    <c:v>- 312</c:v>
                  </c:pt>
                  <c:pt idx="110">
                    <c:v>- 3121</c:v>
                  </c:pt>
                  <c:pt idx="111">
                    <c:v>- 313</c:v>
                  </c:pt>
                  <c:pt idx="112">
                    <c:v>- 3132</c:v>
                  </c:pt>
                  <c:pt idx="113">
                    <c:v>- 32</c:v>
                  </c:pt>
                  <c:pt idx="114">
                    <c:v>- 321</c:v>
                  </c:pt>
                  <c:pt idx="115">
                    <c:v>- 3211</c:v>
                  </c:pt>
                  <c:pt idx="116">
                    <c:v>- 3212</c:v>
                  </c:pt>
                  <c:pt idx="117">
                    <c:v>- 3213</c:v>
                  </c:pt>
                  <c:pt idx="118">
                    <c:v>- 322</c:v>
                  </c:pt>
                  <c:pt idx="119">
                    <c:v>- 3221</c:v>
                  </c:pt>
                  <c:pt idx="120">
                    <c:v>- 3223</c:v>
                  </c:pt>
                  <c:pt idx="121">
                    <c:v>- 3224</c:v>
                  </c:pt>
                  <c:pt idx="122">
                    <c:v>- 3225</c:v>
                  </c:pt>
                  <c:pt idx="123">
                    <c:v>- 3227</c:v>
                  </c:pt>
                  <c:pt idx="124">
                    <c:v>- 323</c:v>
                  </c:pt>
                  <c:pt idx="125">
                    <c:v>- 3231</c:v>
                  </c:pt>
                  <c:pt idx="126">
                    <c:v>- 3232</c:v>
                  </c:pt>
                  <c:pt idx="127">
                    <c:v>- 3233</c:v>
                  </c:pt>
                  <c:pt idx="128">
                    <c:v>- 3234</c:v>
                  </c:pt>
                  <c:pt idx="129">
                    <c:v>- 3235</c:v>
                  </c:pt>
                  <c:pt idx="130">
                    <c:v>- 3236</c:v>
                  </c:pt>
                  <c:pt idx="131">
                    <c:v>- 3237</c:v>
                  </c:pt>
                  <c:pt idx="132">
                    <c:v>- 3238</c:v>
                  </c:pt>
                  <c:pt idx="133">
                    <c:v>- 3239</c:v>
                  </c:pt>
                  <c:pt idx="134">
                    <c:v>- 324</c:v>
                  </c:pt>
                  <c:pt idx="135">
                    <c:v>- 3241</c:v>
                  </c:pt>
                  <c:pt idx="136">
                    <c:v>- 329</c:v>
                  </c:pt>
                  <c:pt idx="137">
                    <c:v>- 3291</c:v>
                  </c:pt>
                  <c:pt idx="138">
                    <c:v>- 3292</c:v>
                  </c:pt>
                  <c:pt idx="139">
                    <c:v>- 3293</c:v>
                  </c:pt>
                  <c:pt idx="140">
                    <c:v>- 3294</c:v>
                  </c:pt>
                  <c:pt idx="141">
                    <c:v>- 3295</c:v>
                  </c:pt>
                  <c:pt idx="142">
                    <c:v>- 3299</c:v>
                  </c:pt>
                  <c:pt idx="143">
                    <c:v>- 34</c:v>
                  </c:pt>
                  <c:pt idx="144">
                    <c:v>- 343</c:v>
                  </c:pt>
                  <c:pt idx="145">
                    <c:v>- 3431</c:v>
                  </c:pt>
                  <c:pt idx="146">
                    <c:v>- 3433</c:v>
                  </c:pt>
                  <c:pt idx="147">
                    <c:v>- 3434</c:v>
                  </c:pt>
                  <c:pt idx="148">
                    <c:v>- 31 </c:v>
                  </c:pt>
                  <c:pt idx="149">
                    <c:v>- 3</c:v>
                  </c:pt>
                  <c:pt idx="150">
                    <c:v>- 31</c:v>
                  </c:pt>
                  <c:pt idx="151">
                    <c:v>- 311</c:v>
                  </c:pt>
                  <c:pt idx="152">
                    <c:v>- 3111</c:v>
                  </c:pt>
                  <c:pt idx="153">
                    <c:v>- 312</c:v>
                  </c:pt>
                  <c:pt idx="154">
                    <c:v>- 3121</c:v>
                  </c:pt>
                  <c:pt idx="155">
                    <c:v>- 313</c:v>
                  </c:pt>
                  <c:pt idx="156">
                    <c:v>- 3132</c:v>
                  </c:pt>
                  <c:pt idx="157">
                    <c:v>- 32</c:v>
                  </c:pt>
                  <c:pt idx="158">
                    <c:v>- 321</c:v>
                  </c:pt>
                  <c:pt idx="159">
                    <c:v>- 3211</c:v>
                  </c:pt>
                  <c:pt idx="160">
                    <c:v>- 3213</c:v>
                  </c:pt>
                  <c:pt idx="161">
                    <c:v>- 322</c:v>
                  </c:pt>
                  <c:pt idx="162">
                    <c:v>- 3221</c:v>
                  </c:pt>
                  <c:pt idx="163">
                    <c:v>- 3222</c:v>
                  </c:pt>
                  <c:pt idx="164">
                    <c:v>- 3223</c:v>
                  </c:pt>
                  <c:pt idx="165">
                    <c:v>- 3224</c:v>
                  </c:pt>
                  <c:pt idx="166">
                    <c:v>- 3225</c:v>
                  </c:pt>
                  <c:pt idx="167">
                    <c:v>- 3227</c:v>
                  </c:pt>
                  <c:pt idx="168">
                    <c:v>- 323</c:v>
                  </c:pt>
                  <c:pt idx="169">
                    <c:v>- 3231</c:v>
                  </c:pt>
                  <c:pt idx="170">
                    <c:v>- 3232</c:v>
                  </c:pt>
                  <c:pt idx="171">
                    <c:v>- 3233</c:v>
                  </c:pt>
                  <c:pt idx="172">
                    <c:v>- 3234</c:v>
                  </c:pt>
                  <c:pt idx="173">
                    <c:v>- 3235</c:v>
                  </c:pt>
                  <c:pt idx="174">
                    <c:v>- 3236</c:v>
                  </c:pt>
                  <c:pt idx="175">
                    <c:v>- 3237</c:v>
                  </c:pt>
                  <c:pt idx="176">
                    <c:v>- 3238</c:v>
                  </c:pt>
                  <c:pt idx="177">
                    <c:v>- 3239</c:v>
                  </c:pt>
                  <c:pt idx="178">
                    <c:v>- 324</c:v>
                  </c:pt>
                  <c:pt idx="179">
                    <c:v>- 3241</c:v>
                  </c:pt>
                  <c:pt idx="180">
                    <c:v>- 329</c:v>
                  </c:pt>
                  <c:pt idx="181">
                    <c:v>- 3291</c:v>
                  </c:pt>
                  <c:pt idx="182">
                    <c:v>- 3292</c:v>
                  </c:pt>
                  <c:pt idx="183">
                    <c:v>- 3293</c:v>
                  </c:pt>
                  <c:pt idx="184">
                    <c:v>- 3294</c:v>
                  </c:pt>
                  <c:pt idx="185">
                    <c:v>- 3299</c:v>
                  </c:pt>
                  <c:pt idx="186">
                    <c:v>- 34</c:v>
                  </c:pt>
                  <c:pt idx="187">
                    <c:v>- 343</c:v>
                  </c:pt>
                  <c:pt idx="188">
                    <c:v>- 3433</c:v>
                  </c:pt>
                  <c:pt idx="189">
                    <c:v>- 37</c:v>
                  </c:pt>
                  <c:pt idx="190">
                    <c:v>- 372</c:v>
                  </c:pt>
                  <c:pt idx="191">
                    <c:v>- 3721</c:v>
                  </c:pt>
                  <c:pt idx="192">
                    <c:v>- 43 </c:v>
                  </c:pt>
                  <c:pt idx="193">
                    <c:v>- 3</c:v>
                  </c:pt>
                  <c:pt idx="194">
                    <c:v>- 32</c:v>
                  </c:pt>
                  <c:pt idx="195">
                    <c:v>- 321</c:v>
                  </c:pt>
                  <c:pt idx="196">
                    <c:v>- 3211</c:v>
                  </c:pt>
                  <c:pt idx="197">
                    <c:v>- 3213</c:v>
                  </c:pt>
                  <c:pt idx="198">
                    <c:v>- 322</c:v>
                  </c:pt>
                  <c:pt idx="199">
                    <c:v>- 3221</c:v>
                  </c:pt>
                  <c:pt idx="200">
                    <c:v>- 3222</c:v>
                  </c:pt>
                  <c:pt idx="201">
                    <c:v>- 3223</c:v>
                  </c:pt>
                  <c:pt idx="202">
                    <c:v>- 3224</c:v>
                  </c:pt>
                  <c:pt idx="203">
                    <c:v>- 3225</c:v>
                  </c:pt>
                  <c:pt idx="204">
                    <c:v>- 3227</c:v>
                  </c:pt>
                  <c:pt idx="205">
                    <c:v>- 323</c:v>
                  </c:pt>
                  <c:pt idx="206">
                    <c:v>- 3231</c:v>
                  </c:pt>
                  <c:pt idx="207">
                    <c:v>- 3232</c:v>
                  </c:pt>
                  <c:pt idx="208">
                    <c:v>- 3233</c:v>
                  </c:pt>
                  <c:pt idx="209">
                    <c:v>- 3234</c:v>
                  </c:pt>
                  <c:pt idx="210">
                    <c:v>- 3235</c:v>
                  </c:pt>
                  <c:pt idx="211">
                    <c:v>- 3236</c:v>
                  </c:pt>
                  <c:pt idx="212">
                    <c:v>- 3237</c:v>
                  </c:pt>
                  <c:pt idx="213">
                    <c:v>- 3238</c:v>
                  </c:pt>
                  <c:pt idx="214">
                    <c:v>- 3239</c:v>
                  </c:pt>
                  <c:pt idx="215">
                    <c:v>- 324</c:v>
                  </c:pt>
                  <c:pt idx="216">
                    <c:v>- 3241</c:v>
                  </c:pt>
                  <c:pt idx="217">
                    <c:v>- 329</c:v>
                  </c:pt>
                  <c:pt idx="218">
                    <c:v>- 3291</c:v>
                  </c:pt>
                  <c:pt idx="219">
                    <c:v>- 3292</c:v>
                  </c:pt>
                  <c:pt idx="220">
                    <c:v>- 3293</c:v>
                  </c:pt>
                  <c:pt idx="221">
                    <c:v>- 3294</c:v>
                  </c:pt>
                  <c:pt idx="222">
                    <c:v>- 3295</c:v>
                  </c:pt>
                  <c:pt idx="223">
                    <c:v>- 3296</c:v>
                  </c:pt>
                  <c:pt idx="224">
                    <c:v>- 3299</c:v>
                  </c:pt>
                  <c:pt idx="225">
                    <c:v>- 34</c:v>
                  </c:pt>
                  <c:pt idx="226">
                    <c:v>- 343</c:v>
                  </c:pt>
                  <c:pt idx="227">
                    <c:v>- 3431</c:v>
                  </c:pt>
                  <c:pt idx="228">
                    <c:v>- 3433</c:v>
                  </c:pt>
                  <c:pt idx="229">
                    <c:v>- 37</c:v>
                  </c:pt>
                  <c:pt idx="230">
                    <c:v>- 372</c:v>
                  </c:pt>
                  <c:pt idx="231">
                    <c:v>- 3721</c:v>
                  </c:pt>
                  <c:pt idx="232">
                    <c:v>- 51 </c:v>
                  </c:pt>
                  <c:pt idx="233">
                    <c:v>- 3</c:v>
                  </c:pt>
                  <c:pt idx="234">
                    <c:v>- 32</c:v>
                  </c:pt>
                  <c:pt idx="235">
                    <c:v>- 321</c:v>
                  </c:pt>
                  <c:pt idx="236">
                    <c:v>- 3211</c:v>
                  </c:pt>
                  <c:pt idx="237">
                    <c:v>- 52 </c:v>
                  </c:pt>
                  <c:pt idx="238">
                    <c:v>- 3</c:v>
                  </c:pt>
                  <c:pt idx="239">
                    <c:v>- 32</c:v>
                  </c:pt>
                  <c:pt idx="240">
                    <c:v>- 324</c:v>
                  </c:pt>
                  <c:pt idx="241">
                    <c:v>- 3241</c:v>
                  </c:pt>
                  <c:pt idx="242">
                    <c:v>- A842006</c:v>
                  </c:pt>
                  <c:pt idx="243">
                    <c:v>- 11 </c:v>
                  </c:pt>
                  <c:pt idx="244">
                    <c:v>- 3</c:v>
                  </c:pt>
                  <c:pt idx="245">
                    <c:v>- 32</c:v>
                  </c:pt>
                  <c:pt idx="246">
                    <c:v>- 321</c:v>
                  </c:pt>
                  <c:pt idx="247">
                    <c:v>- 3211</c:v>
                  </c:pt>
                  <c:pt idx="248">
                    <c:v>- 3213</c:v>
                  </c:pt>
                  <c:pt idx="249">
                    <c:v>- 322</c:v>
                  </c:pt>
                  <c:pt idx="250">
                    <c:v>- 3223</c:v>
                  </c:pt>
                  <c:pt idx="251">
                    <c:v>- 3225</c:v>
                  </c:pt>
                  <c:pt idx="252">
                    <c:v>- 323</c:v>
                  </c:pt>
                  <c:pt idx="253">
                    <c:v>- 3231</c:v>
                  </c:pt>
                  <c:pt idx="254">
                    <c:v>- 3232</c:v>
                  </c:pt>
                  <c:pt idx="255">
                    <c:v>- 3235</c:v>
                  </c:pt>
                  <c:pt idx="256">
                    <c:v>- 3238</c:v>
                  </c:pt>
                  <c:pt idx="257">
                    <c:v>- 3239</c:v>
                  </c:pt>
                  <c:pt idx="258">
                    <c:v>- 12 </c:v>
                  </c:pt>
                  <c:pt idx="259">
                    <c:v>- 3</c:v>
                  </c:pt>
                  <c:pt idx="260">
                    <c:v>- 31</c:v>
                  </c:pt>
                  <c:pt idx="261">
                    <c:v>- 311</c:v>
                  </c:pt>
                  <c:pt idx="262">
                    <c:v>- 3111</c:v>
                  </c:pt>
                  <c:pt idx="263">
                    <c:v>- 313</c:v>
                  </c:pt>
                  <c:pt idx="264">
                    <c:v>- 3132</c:v>
                  </c:pt>
                  <c:pt idx="265">
                    <c:v>- 32</c:v>
                  </c:pt>
                  <c:pt idx="266">
                    <c:v>- 321</c:v>
                  </c:pt>
                  <c:pt idx="267">
                    <c:v>- 3212</c:v>
                  </c:pt>
                  <c:pt idx="268">
                    <c:v>- 322</c:v>
                  </c:pt>
                  <c:pt idx="269">
                    <c:v>- 3221</c:v>
                  </c:pt>
                  <c:pt idx="270">
                    <c:v>- 3222</c:v>
                  </c:pt>
                  <c:pt idx="271">
                    <c:v>- 3223</c:v>
                  </c:pt>
                  <c:pt idx="272">
                    <c:v>- 3225</c:v>
                  </c:pt>
                  <c:pt idx="273">
                    <c:v>- 3227</c:v>
                  </c:pt>
                  <c:pt idx="274">
                    <c:v>- 323</c:v>
                  </c:pt>
                  <c:pt idx="275">
                    <c:v>- 3231</c:v>
                  </c:pt>
                  <c:pt idx="276">
                    <c:v>- 3232</c:v>
                  </c:pt>
                  <c:pt idx="277">
                    <c:v>- 3236</c:v>
                  </c:pt>
                  <c:pt idx="278">
                    <c:v>- 3238</c:v>
                  </c:pt>
                  <c:pt idx="279">
                    <c:v>- 3239</c:v>
                  </c:pt>
                  <c:pt idx="280">
                    <c:v>- 559 </c:v>
                  </c:pt>
                  <c:pt idx="281">
                    <c:v>- 3</c:v>
                  </c:pt>
                  <c:pt idx="282">
                    <c:v>- 31</c:v>
                  </c:pt>
                  <c:pt idx="283">
                    <c:v>- 311</c:v>
                  </c:pt>
                  <c:pt idx="284">
                    <c:v>- 3111</c:v>
                  </c:pt>
                  <c:pt idx="285">
                    <c:v>- 313</c:v>
                  </c:pt>
                  <c:pt idx="286">
                    <c:v>- 3132</c:v>
                  </c:pt>
                  <c:pt idx="287">
                    <c:v>- 32</c:v>
                  </c:pt>
                  <c:pt idx="288">
                    <c:v>- 321</c:v>
                  </c:pt>
                  <c:pt idx="289">
                    <c:v>- 3212</c:v>
                  </c:pt>
                  <c:pt idx="290">
                    <c:v>- 322</c:v>
                  </c:pt>
                  <c:pt idx="291">
                    <c:v>- 3221</c:v>
                  </c:pt>
                  <c:pt idx="292">
                    <c:v>- 3222</c:v>
                  </c:pt>
                  <c:pt idx="293">
                    <c:v>- 3223</c:v>
                  </c:pt>
                  <c:pt idx="294">
                    <c:v>- 3225</c:v>
                  </c:pt>
                  <c:pt idx="295">
                    <c:v>- 3227</c:v>
                  </c:pt>
                  <c:pt idx="296">
                    <c:v>- 323</c:v>
                  </c:pt>
                  <c:pt idx="297">
                    <c:v>- 3231</c:v>
                  </c:pt>
                  <c:pt idx="298">
                    <c:v>- 3232</c:v>
                  </c:pt>
                  <c:pt idx="299">
                    <c:v>- 3236</c:v>
                  </c:pt>
                  <c:pt idx="300">
                    <c:v>- 3238</c:v>
                  </c:pt>
                  <c:pt idx="301">
                    <c:v>- 3239</c:v>
                  </c:pt>
                  <c:pt idx="302">
                    <c:v>- A842016</c:v>
                  </c:pt>
                  <c:pt idx="303">
                    <c:v>- 31 </c:v>
                  </c:pt>
                  <c:pt idx="304">
                    <c:v>- 3</c:v>
                  </c:pt>
                  <c:pt idx="305">
                    <c:v>- 32</c:v>
                  </c:pt>
                  <c:pt idx="306">
                    <c:v>- 322</c:v>
                  </c:pt>
                  <c:pt idx="307">
                    <c:v>- 3222</c:v>
                  </c:pt>
                  <c:pt idx="308">
                    <c:v>- 3223</c:v>
                  </c:pt>
                  <c:pt idx="309">
                    <c:v>- 3224</c:v>
                  </c:pt>
                  <c:pt idx="310">
                    <c:v>- 3225</c:v>
                  </c:pt>
                  <c:pt idx="311">
                    <c:v>- 3227</c:v>
                  </c:pt>
                  <c:pt idx="312">
                    <c:v>- 323</c:v>
                  </c:pt>
                  <c:pt idx="313">
                    <c:v>- 3231</c:v>
                  </c:pt>
                  <c:pt idx="314">
                    <c:v>- 3232</c:v>
                  </c:pt>
                  <c:pt idx="315">
                    <c:v>- 3235</c:v>
                  </c:pt>
                  <c:pt idx="316">
                    <c:v>- 3237</c:v>
                  </c:pt>
                  <c:pt idx="317">
                    <c:v>- 3239</c:v>
                  </c:pt>
                  <c:pt idx="318">
                    <c:v>- 329</c:v>
                  </c:pt>
                  <c:pt idx="319">
                    <c:v>- 3292</c:v>
                  </c:pt>
                  <c:pt idx="320">
                    <c:v>- 3299</c:v>
                  </c:pt>
                  <c:pt idx="321">
                    <c:v>- 52 </c:v>
                  </c:pt>
                  <c:pt idx="322">
                    <c:v>- 4</c:v>
                  </c:pt>
                  <c:pt idx="323">
                    <c:v>- 42</c:v>
                  </c:pt>
                  <c:pt idx="324">
                    <c:v>- 423</c:v>
                  </c:pt>
                  <c:pt idx="325">
                    <c:v>- 4231</c:v>
                  </c:pt>
                  <c:pt idx="326">
                    <c:v>- A852009 </c:v>
                  </c:pt>
                  <c:pt idx="327">
                    <c:v>- 11 </c:v>
                  </c:pt>
                  <c:pt idx="328">
                    <c:v>- 3</c:v>
                  </c:pt>
                  <c:pt idx="329">
                    <c:v>- 32</c:v>
                  </c:pt>
                  <c:pt idx="330">
                    <c:v>- 321</c:v>
                  </c:pt>
                  <c:pt idx="331">
                    <c:v>- 3211</c:v>
                  </c:pt>
                  <c:pt idx="332">
                    <c:v>- 3213</c:v>
                  </c:pt>
                  <c:pt idx="333">
                    <c:v>- 322</c:v>
                  </c:pt>
                  <c:pt idx="334">
                    <c:v>- 3221</c:v>
                  </c:pt>
                  <c:pt idx="335">
                    <c:v>- 3223</c:v>
                  </c:pt>
                  <c:pt idx="336">
                    <c:v>- 3224</c:v>
                  </c:pt>
                  <c:pt idx="337">
                    <c:v>- 3225</c:v>
                  </c:pt>
                  <c:pt idx="338">
                    <c:v>- 3227</c:v>
                  </c:pt>
                  <c:pt idx="339">
                    <c:v>- 323</c:v>
                  </c:pt>
                  <c:pt idx="340">
                    <c:v>- 3231</c:v>
                  </c:pt>
                  <c:pt idx="341">
                    <c:v>- 3232</c:v>
                  </c:pt>
                  <c:pt idx="342">
                    <c:v>- 3233</c:v>
                  </c:pt>
                  <c:pt idx="343">
                    <c:v>- 3234</c:v>
                  </c:pt>
                  <c:pt idx="344">
                    <c:v>- 3235</c:v>
                  </c:pt>
                  <c:pt idx="345">
                    <c:v>- 3236</c:v>
                  </c:pt>
                  <c:pt idx="346">
                    <c:v>- 3237</c:v>
                  </c:pt>
                  <c:pt idx="347">
                    <c:v>- 3238</c:v>
                  </c:pt>
                  <c:pt idx="348">
                    <c:v>- 3239</c:v>
                  </c:pt>
                  <c:pt idx="349">
                    <c:v>- 329</c:v>
                  </c:pt>
                  <c:pt idx="350">
                    <c:v>- 3291</c:v>
                  </c:pt>
                  <c:pt idx="351">
                    <c:v>- 3292</c:v>
                  </c:pt>
                  <c:pt idx="352">
                    <c:v>- 3293</c:v>
                  </c:pt>
                  <c:pt idx="353">
                    <c:v>- 3294</c:v>
                  </c:pt>
                  <c:pt idx="354">
                    <c:v>- 3295</c:v>
                  </c:pt>
                  <c:pt idx="355">
                    <c:v>- 3296</c:v>
                  </c:pt>
                  <c:pt idx="356">
                    <c:v>- 3299</c:v>
                  </c:pt>
                  <c:pt idx="357">
                    <c:v>- 43 </c:v>
                  </c:pt>
                  <c:pt idx="358">
                    <c:v>- 3</c:v>
                  </c:pt>
                  <c:pt idx="359">
                    <c:v>- 32</c:v>
                  </c:pt>
                  <c:pt idx="360">
                    <c:v>- 321</c:v>
                  </c:pt>
                  <c:pt idx="361">
                    <c:v>- 3211</c:v>
                  </c:pt>
                  <c:pt idx="362">
                    <c:v>- 3213</c:v>
                  </c:pt>
                  <c:pt idx="363">
                    <c:v>- 322</c:v>
                  </c:pt>
                  <c:pt idx="364">
                    <c:v>- 3221</c:v>
                  </c:pt>
                  <c:pt idx="365">
                    <c:v>- 3223</c:v>
                  </c:pt>
                  <c:pt idx="366">
                    <c:v>- 3224</c:v>
                  </c:pt>
                  <c:pt idx="367">
                    <c:v>- 3225</c:v>
                  </c:pt>
                  <c:pt idx="368">
                    <c:v>- 3227</c:v>
                  </c:pt>
                  <c:pt idx="369">
                    <c:v>- 323</c:v>
                  </c:pt>
                  <c:pt idx="370">
                    <c:v>- 3231</c:v>
                  </c:pt>
                  <c:pt idx="371">
                    <c:v>- 3232</c:v>
                  </c:pt>
                  <c:pt idx="372">
                    <c:v>- 3233</c:v>
                  </c:pt>
                  <c:pt idx="373">
                    <c:v>- 3234</c:v>
                  </c:pt>
                  <c:pt idx="374">
                    <c:v>- 3235</c:v>
                  </c:pt>
                  <c:pt idx="375">
                    <c:v>- 3236</c:v>
                  </c:pt>
                  <c:pt idx="376">
                    <c:v>- 3237</c:v>
                  </c:pt>
                  <c:pt idx="377">
                    <c:v>- 3238</c:v>
                  </c:pt>
                  <c:pt idx="378">
                    <c:v>- 3239</c:v>
                  </c:pt>
                  <c:pt idx="379">
                    <c:v>- 324</c:v>
                  </c:pt>
                  <c:pt idx="380">
                    <c:v>- 3241</c:v>
                  </c:pt>
                  <c:pt idx="381">
                    <c:v>- 329</c:v>
                  </c:pt>
                  <c:pt idx="382">
                    <c:v>- 3291</c:v>
                  </c:pt>
                  <c:pt idx="383">
                    <c:v>- 3292</c:v>
                  </c:pt>
                  <c:pt idx="384">
                    <c:v>- 3293</c:v>
                  </c:pt>
                  <c:pt idx="385">
                    <c:v>- 3294</c:v>
                  </c:pt>
                  <c:pt idx="386">
                    <c:v>- 3295</c:v>
                  </c:pt>
                  <c:pt idx="387">
                    <c:v>- 3296</c:v>
                  </c:pt>
                  <c:pt idx="388">
                    <c:v>- 3299</c:v>
                  </c:pt>
                  <c:pt idx="389">
                    <c:v>- 34</c:v>
                  </c:pt>
                  <c:pt idx="390">
                    <c:v>- 343</c:v>
                  </c:pt>
                  <c:pt idx="391">
                    <c:v>- 3433</c:v>
                  </c:pt>
                  <c:pt idx="392">
                    <c:v>- 37</c:v>
                  </c:pt>
                  <c:pt idx="393">
                    <c:v>- 372</c:v>
                  </c:pt>
                  <c:pt idx="394">
                    <c:v>- 3721</c:v>
                  </c:pt>
                  <c:pt idx="395">
                    <c:v>- A852011 </c:v>
                  </c:pt>
                  <c:pt idx="396">
                    <c:v>- 11 </c:v>
                  </c:pt>
                  <c:pt idx="397">
                    <c:v>- 3</c:v>
                  </c:pt>
                  <c:pt idx="398">
                    <c:v>- 32</c:v>
                  </c:pt>
                  <c:pt idx="399">
                    <c:v>- 321</c:v>
                  </c:pt>
                  <c:pt idx="400">
                    <c:v>- 3211</c:v>
                  </c:pt>
                  <c:pt idx="401">
                    <c:v>- 3213</c:v>
                  </c:pt>
                  <c:pt idx="402">
                    <c:v>- 3214</c:v>
                  </c:pt>
                  <c:pt idx="403">
                    <c:v>- 322</c:v>
                  </c:pt>
                  <c:pt idx="404">
                    <c:v>- 3221</c:v>
                  </c:pt>
                  <c:pt idx="405">
                    <c:v>- 3223</c:v>
                  </c:pt>
                  <c:pt idx="406">
                    <c:v>- 3224</c:v>
                  </c:pt>
                  <c:pt idx="407">
                    <c:v>- 3225</c:v>
                  </c:pt>
                  <c:pt idx="408">
                    <c:v>- 3227</c:v>
                  </c:pt>
                  <c:pt idx="409">
                    <c:v>- 323</c:v>
                  </c:pt>
                  <c:pt idx="410">
                    <c:v>- 3231</c:v>
                  </c:pt>
                  <c:pt idx="411">
                    <c:v>- 3232</c:v>
                  </c:pt>
                  <c:pt idx="412">
                    <c:v>- 3233</c:v>
                  </c:pt>
                  <c:pt idx="413">
                    <c:v>- 3234</c:v>
                  </c:pt>
                  <c:pt idx="414">
                    <c:v>- 3235</c:v>
                  </c:pt>
                  <c:pt idx="415">
                    <c:v>- 3236</c:v>
                  </c:pt>
                  <c:pt idx="416">
                    <c:v>- 3237</c:v>
                  </c:pt>
                  <c:pt idx="417">
                    <c:v>- 3238</c:v>
                  </c:pt>
                  <c:pt idx="418">
                    <c:v>- 3239</c:v>
                  </c:pt>
                  <c:pt idx="419">
                    <c:v>- 329</c:v>
                  </c:pt>
                  <c:pt idx="420">
                    <c:v>- 3291</c:v>
                  </c:pt>
                  <c:pt idx="421">
                    <c:v>- 3292</c:v>
                  </c:pt>
                  <c:pt idx="422">
                    <c:v>- 3294</c:v>
                  </c:pt>
                  <c:pt idx="423">
                    <c:v>- 3299</c:v>
                  </c:pt>
                  <c:pt idx="424">
                    <c:v>- 43 </c:v>
                  </c:pt>
                  <c:pt idx="425">
                    <c:v>- 3</c:v>
                  </c:pt>
                  <c:pt idx="426">
                    <c:v>- 32</c:v>
                  </c:pt>
                  <c:pt idx="427">
                    <c:v>- 321</c:v>
                  </c:pt>
                  <c:pt idx="428">
                    <c:v>- 3211</c:v>
                  </c:pt>
                  <c:pt idx="429">
                    <c:v>- 3213</c:v>
                  </c:pt>
                  <c:pt idx="430">
                    <c:v>- 3214</c:v>
                  </c:pt>
                  <c:pt idx="431">
                    <c:v>- 322</c:v>
                  </c:pt>
                  <c:pt idx="432">
                    <c:v>- 3221</c:v>
                  </c:pt>
                  <c:pt idx="433">
                    <c:v>- 3223</c:v>
                  </c:pt>
                  <c:pt idx="434">
                    <c:v>- 3224</c:v>
                  </c:pt>
                  <c:pt idx="435">
                    <c:v>- 3225</c:v>
                  </c:pt>
                  <c:pt idx="436">
                    <c:v>- 3227</c:v>
                  </c:pt>
                  <c:pt idx="437">
                    <c:v>- 323</c:v>
                  </c:pt>
                  <c:pt idx="438">
                    <c:v>- 3231</c:v>
                  </c:pt>
                  <c:pt idx="439">
                    <c:v>- 3232</c:v>
                  </c:pt>
                  <c:pt idx="440">
                    <c:v>- 3233</c:v>
                  </c:pt>
                  <c:pt idx="441">
                    <c:v>- 3234</c:v>
                  </c:pt>
                  <c:pt idx="442">
                    <c:v>- 3235</c:v>
                  </c:pt>
                  <c:pt idx="443">
                    <c:v>- 3236</c:v>
                  </c:pt>
                  <c:pt idx="444">
                    <c:v>- 3237</c:v>
                  </c:pt>
                  <c:pt idx="445">
                    <c:v>- 3238</c:v>
                  </c:pt>
                  <c:pt idx="446">
                    <c:v>- 3239</c:v>
                  </c:pt>
                  <c:pt idx="447">
                    <c:v>- 324</c:v>
                  </c:pt>
                  <c:pt idx="448">
                    <c:v>- 3241</c:v>
                  </c:pt>
                  <c:pt idx="449">
                    <c:v>- 329</c:v>
                  </c:pt>
                  <c:pt idx="450">
                    <c:v>- 3291</c:v>
                  </c:pt>
                  <c:pt idx="451">
                    <c:v>- 3292</c:v>
                  </c:pt>
                  <c:pt idx="452">
                    <c:v>- 3293</c:v>
                  </c:pt>
                  <c:pt idx="453">
                    <c:v>- 3294</c:v>
                  </c:pt>
                  <c:pt idx="454">
                    <c:v>- 3295</c:v>
                  </c:pt>
                  <c:pt idx="455">
                    <c:v>- 3299</c:v>
                  </c:pt>
                  <c:pt idx="456">
                    <c:v>- 34</c:v>
                  </c:pt>
                  <c:pt idx="457">
                    <c:v>- 343</c:v>
                  </c:pt>
                  <c:pt idx="458">
                    <c:v>- 3433</c:v>
                  </c:pt>
                  <c:pt idx="459">
                    <c:v>- A852012 </c:v>
                  </c:pt>
                  <c:pt idx="460">
                    <c:v>- 11</c:v>
                  </c:pt>
                  <c:pt idx="461">
                    <c:v>- 3</c:v>
                  </c:pt>
                  <c:pt idx="462">
                    <c:v>- 32</c:v>
                  </c:pt>
                  <c:pt idx="463">
                    <c:v>- 323</c:v>
                  </c:pt>
                  <c:pt idx="464">
                    <c:v>- 3238</c:v>
                  </c:pt>
                  <c:pt idx="465">
                    <c:v>- A852013 </c:v>
                  </c:pt>
                  <c:pt idx="466">
                    <c:v>- 11 </c:v>
                  </c:pt>
                  <c:pt idx="467">
                    <c:v>- 3</c:v>
                  </c:pt>
                  <c:pt idx="468">
                    <c:v>- 32</c:v>
                  </c:pt>
                  <c:pt idx="469">
                    <c:v>- 323</c:v>
                  </c:pt>
                  <c:pt idx="470">
                    <c:v>- 3233</c:v>
                  </c:pt>
                  <c:pt idx="471">
                    <c:v>- 3235</c:v>
                  </c:pt>
                  <c:pt idx="472">
                    <c:v>- 3237</c:v>
                  </c:pt>
                  <c:pt idx="473">
                    <c:v>- 3239</c:v>
                  </c:pt>
                  <c:pt idx="474">
                    <c:v>- A852014 </c:v>
                  </c:pt>
                  <c:pt idx="475">
                    <c:v>- 11 </c:v>
                  </c:pt>
                  <c:pt idx="476">
                    <c:v>- 3</c:v>
                  </c:pt>
                  <c:pt idx="477">
                    <c:v>- 32</c:v>
                  </c:pt>
                  <c:pt idx="478">
                    <c:v>- 321</c:v>
                  </c:pt>
                  <c:pt idx="479">
                    <c:v>- 3211</c:v>
                  </c:pt>
                  <c:pt idx="480">
                    <c:v>- 3214</c:v>
                  </c:pt>
                  <c:pt idx="481">
                    <c:v>- A852015 </c:v>
                  </c:pt>
                  <c:pt idx="482">
                    <c:v>- 11 </c:v>
                  </c:pt>
                  <c:pt idx="483">
                    <c:v>- 3</c:v>
                  </c:pt>
                  <c:pt idx="484">
                    <c:v>- 32</c:v>
                  </c:pt>
                  <c:pt idx="485">
                    <c:v>- 323</c:v>
                  </c:pt>
                  <c:pt idx="486">
                    <c:v>- 3233</c:v>
                  </c:pt>
                  <c:pt idx="487">
                    <c:v>- 3237</c:v>
                  </c:pt>
                  <c:pt idx="488">
                    <c:v>- 3239</c:v>
                  </c:pt>
                  <c:pt idx="489">
                    <c:v>- A852019 </c:v>
                  </c:pt>
                  <c:pt idx="490">
                    <c:v>- 581 </c:v>
                  </c:pt>
                  <c:pt idx="491">
                    <c:v>- 3</c:v>
                  </c:pt>
                  <c:pt idx="492">
                    <c:v>- 31</c:v>
                  </c:pt>
                  <c:pt idx="493">
                    <c:v>- 311</c:v>
                  </c:pt>
                  <c:pt idx="494">
                    <c:v>- 3111</c:v>
                  </c:pt>
                  <c:pt idx="495">
                    <c:v>- 312</c:v>
                  </c:pt>
                  <c:pt idx="496">
                    <c:v>- 3121</c:v>
                  </c:pt>
                  <c:pt idx="497">
                    <c:v>- 313</c:v>
                  </c:pt>
                  <c:pt idx="498">
                    <c:v>- 3132</c:v>
                  </c:pt>
                  <c:pt idx="499">
                    <c:v>- 32</c:v>
                  </c:pt>
                  <c:pt idx="500">
                    <c:v>- 321</c:v>
                  </c:pt>
                  <c:pt idx="501">
                    <c:v>- 3211</c:v>
                  </c:pt>
                  <c:pt idx="502">
                    <c:v>- 3212</c:v>
                  </c:pt>
                  <c:pt idx="503">
                    <c:v>- 322</c:v>
                  </c:pt>
                  <c:pt idx="504">
                    <c:v>- 3221</c:v>
                  </c:pt>
                  <c:pt idx="505">
                    <c:v>- 3223</c:v>
                  </c:pt>
                  <c:pt idx="506">
                    <c:v>- 3224</c:v>
                  </c:pt>
                  <c:pt idx="507">
                    <c:v>- 3225</c:v>
                  </c:pt>
                  <c:pt idx="508">
                    <c:v>- 3227</c:v>
                  </c:pt>
                  <c:pt idx="509">
                    <c:v>- 323</c:v>
                  </c:pt>
                  <c:pt idx="510">
                    <c:v>- 3232</c:v>
                  </c:pt>
                  <c:pt idx="511">
                    <c:v>- 3236</c:v>
                  </c:pt>
                  <c:pt idx="512">
                    <c:v>- 3237</c:v>
                  </c:pt>
                  <c:pt idx="513">
                    <c:v>- 3239</c:v>
                  </c:pt>
                  <c:pt idx="514">
                    <c:v>- 329</c:v>
                  </c:pt>
                  <c:pt idx="515">
                    <c:v>- 3292</c:v>
                  </c:pt>
                  <c:pt idx="516">
                    <c:v>- K842002 </c:v>
                  </c:pt>
                  <c:pt idx="517">
                    <c:v>- 11 </c:v>
                  </c:pt>
                  <c:pt idx="518">
                    <c:v>- 4</c:v>
                  </c:pt>
                  <c:pt idx="519">
                    <c:v>- 41</c:v>
                  </c:pt>
                  <c:pt idx="520">
                    <c:v>- 412</c:v>
                  </c:pt>
                  <c:pt idx="521">
                    <c:v>- 4124</c:v>
                  </c:pt>
                  <c:pt idx="522">
                    <c:v>- 42</c:v>
                  </c:pt>
                  <c:pt idx="523">
                    <c:v>- 422</c:v>
                  </c:pt>
                  <c:pt idx="524">
                    <c:v>- 4221</c:v>
                  </c:pt>
                  <c:pt idx="525">
                    <c:v>- 4223</c:v>
                  </c:pt>
                  <c:pt idx="526">
                    <c:v>- 4224</c:v>
                  </c:pt>
                  <c:pt idx="527">
                    <c:v>- 4227</c:v>
                  </c:pt>
                  <c:pt idx="528">
                    <c:v>- 423</c:v>
                  </c:pt>
                  <c:pt idx="529">
                    <c:v>- 4231</c:v>
                  </c:pt>
                  <c:pt idx="530">
                    <c:v>- 31 </c:v>
                  </c:pt>
                  <c:pt idx="531">
                    <c:v>- 4</c:v>
                  </c:pt>
                  <c:pt idx="532">
                    <c:v>- 42</c:v>
                  </c:pt>
                  <c:pt idx="533">
                    <c:v>- 422</c:v>
                  </c:pt>
                  <c:pt idx="534">
                    <c:v>- 4221</c:v>
                  </c:pt>
                  <c:pt idx="535">
                    <c:v>- 4222</c:v>
                  </c:pt>
                  <c:pt idx="536">
                    <c:v>- 4223</c:v>
                  </c:pt>
                  <c:pt idx="537">
                    <c:v>- 4224</c:v>
                  </c:pt>
                  <c:pt idx="538">
                    <c:v>- 4225</c:v>
                  </c:pt>
                  <c:pt idx="539">
                    <c:v>- 423</c:v>
                  </c:pt>
                  <c:pt idx="540">
                    <c:v>- 4231</c:v>
                  </c:pt>
                  <c:pt idx="541">
                    <c:v>- 45</c:v>
                  </c:pt>
                  <c:pt idx="542">
                    <c:v>- 451</c:v>
                  </c:pt>
                  <c:pt idx="543">
                    <c:v>- 4511</c:v>
                  </c:pt>
                  <c:pt idx="544">
                    <c:v>- 43 </c:v>
                  </c:pt>
                  <c:pt idx="545">
                    <c:v>- 4</c:v>
                  </c:pt>
                  <c:pt idx="546">
                    <c:v>- 41</c:v>
                  </c:pt>
                  <c:pt idx="547">
                    <c:v>- 412</c:v>
                  </c:pt>
                  <c:pt idx="548">
                    <c:v>- 4124</c:v>
                  </c:pt>
                  <c:pt idx="549">
                    <c:v>- 42</c:v>
                  </c:pt>
                  <c:pt idx="550">
                    <c:v>- 422</c:v>
                  </c:pt>
                  <c:pt idx="551">
                    <c:v>- 4221</c:v>
                  </c:pt>
                  <c:pt idx="552">
                    <c:v>- 4222</c:v>
                  </c:pt>
                  <c:pt idx="553">
                    <c:v>- 4223</c:v>
                  </c:pt>
                  <c:pt idx="554">
                    <c:v>- 4224</c:v>
                  </c:pt>
                  <c:pt idx="555">
                    <c:v>- 4225</c:v>
                  </c:pt>
                  <c:pt idx="556">
                    <c:v>- 423</c:v>
                  </c:pt>
                  <c:pt idx="557">
                    <c:v>- 4231</c:v>
                  </c:pt>
                  <c:pt idx="558">
                    <c:v>- K842004</c:v>
                  </c:pt>
                  <c:pt idx="559">
                    <c:v>- 11 </c:v>
                  </c:pt>
                  <c:pt idx="560">
                    <c:v>- 4</c:v>
                  </c:pt>
                  <c:pt idx="561">
                    <c:v>- 41</c:v>
                  </c:pt>
                  <c:pt idx="562">
                    <c:v>- 412</c:v>
                  </c:pt>
                  <c:pt idx="563">
                    <c:v>- 4123</c:v>
                  </c:pt>
                  <c:pt idx="564">
                    <c:v>- 4124</c:v>
                  </c:pt>
                  <c:pt idx="565">
                    <c:v>- 42</c:v>
                  </c:pt>
                  <c:pt idx="566">
                    <c:v>- 422</c:v>
                  </c:pt>
                  <c:pt idx="567">
                    <c:v>- 4221</c:v>
                  </c:pt>
                  <c:pt idx="568">
                    <c:v>- 426</c:v>
                  </c:pt>
                  <c:pt idx="569">
                    <c:v>- 4262</c:v>
                  </c:pt>
                  <c:pt idx="570">
                    <c:v>- 31 </c:v>
                  </c:pt>
                  <c:pt idx="571">
                    <c:v>- 4</c:v>
                  </c:pt>
                  <c:pt idx="572">
                    <c:v>- 42</c:v>
                  </c:pt>
                  <c:pt idx="573">
                    <c:v>- 422</c:v>
                  </c:pt>
                  <c:pt idx="574">
                    <c:v>- 4221</c:v>
                  </c:pt>
                  <c:pt idx="575">
                    <c:v>- 43</c:v>
                  </c:pt>
                  <c:pt idx="576">
                    <c:v>- 4</c:v>
                  </c:pt>
                  <c:pt idx="577">
                    <c:v>- 42</c:v>
                  </c:pt>
                  <c:pt idx="578">
                    <c:v>- 422</c:v>
                  </c:pt>
                  <c:pt idx="579">
                    <c:v>- 4221</c:v>
                  </c:pt>
                  <c:pt idx="580">
                    <c:v>- 426</c:v>
                  </c:pt>
                  <c:pt idx="581">
                    <c:v>- 4262</c:v>
                  </c:pt>
                  <c:pt idx="582">
                    <c:v>- K842007 </c:v>
                  </c:pt>
                  <c:pt idx="583">
                    <c:v>- 11 </c:v>
                  </c:pt>
                  <c:pt idx="584">
                    <c:v>- 3</c:v>
                  </c:pt>
                  <c:pt idx="585">
                    <c:v>- 32</c:v>
                  </c:pt>
                  <c:pt idx="586">
                    <c:v>- 322</c:v>
                  </c:pt>
                  <c:pt idx="587">
                    <c:v>- 3221</c:v>
                  </c:pt>
                  <c:pt idx="588">
                    <c:v>- 3222</c:v>
                  </c:pt>
                  <c:pt idx="589">
                    <c:v>- 323</c:v>
                  </c:pt>
                  <c:pt idx="590">
                    <c:v>- 3231</c:v>
                  </c:pt>
                  <c:pt idx="591">
                    <c:v>- 3232</c:v>
                  </c:pt>
                  <c:pt idx="592">
                    <c:v>- 3235</c:v>
                  </c:pt>
                  <c:pt idx="593">
                    <c:v>- 3237</c:v>
                  </c:pt>
                  <c:pt idx="594">
                    <c:v>- 3239</c:v>
                  </c:pt>
                  <c:pt idx="595">
                    <c:v>- 4</c:v>
                  </c:pt>
                  <c:pt idx="596">
                    <c:v>- 42</c:v>
                  </c:pt>
                  <c:pt idx="597">
                    <c:v>- 422</c:v>
                  </c:pt>
                  <c:pt idx="598">
                    <c:v>- 4225</c:v>
                  </c:pt>
                  <c:pt idx="599">
                    <c:v>-  K842008 </c:v>
                  </c:pt>
                  <c:pt idx="600">
                    <c:v>- 31 </c:v>
                  </c:pt>
                  <c:pt idx="601">
                    <c:v>- 3</c:v>
                  </c:pt>
                  <c:pt idx="602">
                    <c:v>- 32</c:v>
                  </c:pt>
                  <c:pt idx="603">
                    <c:v>- 321</c:v>
                  </c:pt>
                  <c:pt idx="604">
                    <c:v>- 3211</c:v>
                  </c:pt>
                  <c:pt idx="605">
                    <c:v>- 3213</c:v>
                  </c:pt>
                  <c:pt idx="606">
                    <c:v>- 322</c:v>
                  </c:pt>
                  <c:pt idx="607">
                    <c:v>- 3221</c:v>
                  </c:pt>
                  <c:pt idx="608">
                    <c:v>- 3222</c:v>
                  </c:pt>
                  <c:pt idx="609">
                    <c:v>- 3223</c:v>
                  </c:pt>
                  <c:pt idx="610">
                    <c:v>- 3224</c:v>
                  </c:pt>
                  <c:pt idx="611">
                    <c:v>- 3225</c:v>
                  </c:pt>
                  <c:pt idx="612">
                    <c:v>- 3227</c:v>
                  </c:pt>
                  <c:pt idx="613">
                    <c:v>- 323</c:v>
                  </c:pt>
                  <c:pt idx="614">
                    <c:v>- 3231</c:v>
                  </c:pt>
                  <c:pt idx="615">
                    <c:v>- 3232</c:v>
                  </c:pt>
                  <c:pt idx="616">
                    <c:v>- 3234</c:v>
                  </c:pt>
                  <c:pt idx="617">
                    <c:v>- 3237</c:v>
                  </c:pt>
                  <c:pt idx="618">
                    <c:v>- 3239</c:v>
                  </c:pt>
                  <c:pt idx="619">
                    <c:v>- 329</c:v>
                  </c:pt>
                  <c:pt idx="620">
                    <c:v>- 3293</c:v>
                  </c:pt>
                  <c:pt idx="621">
                    <c:v>- 3294</c:v>
                  </c:pt>
                  <c:pt idx="622">
                    <c:v>- 3299</c:v>
                  </c:pt>
                  <c:pt idx="623">
                    <c:v>- 34</c:v>
                  </c:pt>
                  <c:pt idx="624">
                    <c:v>- 343</c:v>
                  </c:pt>
                  <c:pt idx="625">
                    <c:v>- 3433</c:v>
                  </c:pt>
                  <c:pt idx="626">
                    <c:v>- 52 </c:v>
                  </c:pt>
                  <c:pt idx="627">
                    <c:v>- 3</c:v>
                  </c:pt>
                  <c:pt idx="628">
                    <c:v>- 32</c:v>
                  </c:pt>
                  <c:pt idx="629">
                    <c:v>- 329</c:v>
                  </c:pt>
                  <c:pt idx="630">
                    <c:v>- 3292</c:v>
                  </c:pt>
                  <c:pt idx="631">
                    <c:v>- K842018</c:v>
                  </c:pt>
                  <c:pt idx="632">
                    <c:v>- 11 </c:v>
                  </c:pt>
                  <c:pt idx="633">
                    <c:v>- 3</c:v>
                  </c:pt>
                  <c:pt idx="634">
                    <c:v>- 32</c:v>
                  </c:pt>
                  <c:pt idx="635">
                    <c:v>- 322</c:v>
                  </c:pt>
                  <c:pt idx="636">
                    <c:v>- 3221</c:v>
                  </c:pt>
                  <c:pt idx="637">
                    <c:v>- 3222</c:v>
                  </c:pt>
                  <c:pt idx="638">
                    <c:v>- 3223</c:v>
                  </c:pt>
                  <c:pt idx="639">
                    <c:v>- 52 </c:v>
                  </c:pt>
                  <c:pt idx="640">
                    <c:v>- 3</c:v>
                  </c:pt>
                  <c:pt idx="641">
                    <c:v>- 32</c:v>
                  </c:pt>
                  <c:pt idx="642">
                    <c:v>- 321</c:v>
                  </c:pt>
                  <c:pt idx="643">
                    <c:v>- 3211</c:v>
                  </c:pt>
                  <c:pt idx="644">
                    <c:v>- 3213</c:v>
                  </c:pt>
                  <c:pt idx="645">
                    <c:v>- 322</c:v>
                  </c:pt>
                  <c:pt idx="646">
                    <c:v>- 3221</c:v>
                  </c:pt>
                  <c:pt idx="647">
                    <c:v>- 3222</c:v>
                  </c:pt>
                  <c:pt idx="648">
                    <c:v>- 3225</c:v>
                  </c:pt>
                  <c:pt idx="649">
                    <c:v>- 323</c:v>
                  </c:pt>
                  <c:pt idx="650">
                    <c:v>- 3232</c:v>
                  </c:pt>
                  <c:pt idx="651">
                    <c:v>- 3237</c:v>
                  </c:pt>
                  <c:pt idx="652">
                    <c:v>- 3238</c:v>
                  </c:pt>
                  <c:pt idx="653">
                    <c:v>- 3239</c:v>
                  </c:pt>
                  <c:pt idx="654">
                    <c:v>- 4</c:v>
                  </c:pt>
                  <c:pt idx="655">
                    <c:v>- 42</c:v>
                  </c:pt>
                  <c:pt idx="656">
                    <c:v>- 422</c:v>
                  </c:pt>
                  <c:pt idx="657">
                    <c:v>- 4221</c:v>
                  </c:pt>
                  <c:pt idx="658">
                    <c:v>- 4224</c:v>
                  </c:pt>
                  <c:pt idx="659">
                    <c:v>- 4225</c:v>
                  </c:pt>
                  <c:pt idx="660">
                    <c:v>- 4227</c:v>
                  </c:pt>
                  <c:pt idx="661">
                    <c:v>- 423</c:v>
                  </c:pt>
                  <c:pt idx="662">
                    <c:v>- 4231</c:v>
                  </c:pt>
                  <c:pt idx="663">
                    <c:v>- K842020 </c:v>
                  </c:pt>
                  <c:pt idx="664">
                    <c:v>- 11 </c:v>
                  </c:pt>
                  <c:pt idx="665">
                    <c:v>- 3</c:v>
                  </c:pt>
                  <c:pt idx="666">
                    <c:v>- 31</c:v>
                  </c:pt>
                  <c:pt idx="667">
                    <c:v>- 311</c:v>
                  </c:pt>
                  <c:pt idx="668">
                    <c:v>- 3111</c:v>
                  </c:pt>
                  <c:pt idx="669">
                    <c:v>- 313</c:v>
                  </c:pt>
                  <c:pt idx="670">
                    <c:v>- 3132</c:v>
                  </c:pt>
                  <c:pt idx="671">
                    <c:v>- 32</c:v>
                  </c:pt>
                  <c:pt idx="672">
                    <c:v>- 321</c:v>
                  </c:pt>
                  <c:pt idx="673">
                    <c:v>- 3211</c:v>
                  </c:pt>
                  <c:pt idx="674">
                    <c:v>- 3213</c:v>
                  </c:pt>
                  <c:pt idx="675">
                    <c:v>- 322</c:v>
                  </c:pt>
                  <c:pt idx="676">
                    <c:v>- 3221</c:v>
                  </c:pt>
                  <c:pt idx="677">
                    <c:v>- 3222</c:v>
                  </c:pt>
                  <c:pt idx="678">
                    <c:v>- 3223</c:v>
                  </c:pt>
                  <c:pt idx="679">
                    <c:v>- 3224</c:v>
                  </c:pt>
                  <c:pt idx="680">
                    <c:v>- 3225</c:v>
                  </c:pt>
                  <c:pt idx="681">
                    <c:v>- 3227</c:v>
                  </c:pt>
                  <c:pt idx="682">
                    <c:v>- 323</c:v>
                  </c:pt>
                  <c:pt idx="683">
                    <c:v>- 3231</c:v>
                  </c:pt>
                  <c:pt idx="684">
                    <c:v>- 3232</c:v>
                  </c:pt>
                  <c:pt idx="685">
                    <c:v>- 3234</c:v>
                  </c:pt>
                  <c:pt idx="686">
                    <c:v>- 3235</c:v>
                  </c:pt>
                  <c:pt idx="687">
                    <c:v>- 3237</c:v>
                  </c:pt>
                  <c:pt idx="688">
                    <c:v>- 3238</c:v>
                  </c:pt>
                  <c:pt idx="689">
                    <c:v>- 3239</c:v>
                  </c:pt>
                  <c:pt idx="690">
                    <c:v>- 329</c:v>
                  </c:pt>
                  <c:pt idx="691">
                    <c:v>- 3292</c:v>
                  </c:pt>
                  <c:pt idx="692">
                    <c:v>- 4</c:v>
                  </c:pt>
                  <c:pt idx="693">
                    <c:v>- 42</c:v>
                  </c:pt>
                  <c:pt idx="694">
                    <c:v>- 421</c:v>
                  </c:pt>
                  <c:pt idx="695">
                    <c:v>- 4214</c:v>
                  </c:pt>
                  <c:pt idx="696">
                    <c:v>- K842016 </c:v>
                  </c:pt>
                  <c:pt idx="697">
                    <c:v>- 51 </c:v>
                  </c:pt>
                  <c:pt idx="698">
                    <c:v>- 3</c:v>
                  </c:pt>
                  <c:pt idx="699">
                    <c:v>- 32</c:v>
                  </c:pt>
                  <c:pt idx="700">
                    <c:v>- 321</c:v>
                  </c:pt>
                  <c:pt idx="701">
                    <c:v>- 3211</c:v>
                  </c:pt>
                  <c:pt idx="702">
                    <c:v>- 322</c:v>
                  </c:pt>
                  <c:pt idx="703">
                    <c:v>- 3221</c:v>
                  </c:pt>
                  <c:pt idx="704">
                    <c:v>- 323</c:v>
                  </c:pt>
                  <c:pt idx="705">
                    <c:v>- 3235</c:v>
                  </c:pt>
                  <c:pt idx="706">
                    <c:v>- 3237</c:v>
                  </c:pt>
                  <c:pt idx="707">
                    <c:v>- 3239</c:v>
                  </c:pt>
                  <c:pt idx="708">
                    <c:v>- 329</c:v>
                  </c:pt>
                  <c:pt idx="709">
                    <c:v>- 3293</c:v>
                  </c:pt>
                  <c:pt idx="710">
                    <c:v>- 4</c:v>
                  </c:pt>
                  <c:pt idx="711">
                    <c:v>- 42</c:v>
                  </c:pt>
                  <c:pt idx="712">
                    <c:v>- 422</c:v>
                  </c:pt>
                  <c:pt idx="713">
                    <c:v>- 4221</c:v>
                  </c:pt>
                  <c:pt idx="714">
                    <c:v>- T815008 </c:v>
                  </c:pt>
                  <c:pt idx="715">
                    <c:v>- 51 </c:v>
                  </c:pt>
                  <c:pt idx="716">
                    <c:v>- 3</c:v>
                  </c:pt>
                  <c:pt idx="717">
                    <c:v>- 31</c:v>
                  </c:pt>
                  <c:pt idx="718">
                    <c:v>- 311</c:v>
                  </c:pt>
                  <c:pt idx="719">
                    <c:v>- 3111</c:v>
                  </c:pt>
                  <c:pt idx="720">
                    <c:v>- 312</c:v>
                  </c:pt>
                  <c:pt idx="721">
                    <c:v>- 3121</c:v>
                  </c:pt>
                  <c:pt idx="722">
                    <c:v>- 313</c:v>
                  </c:pt>
                  <c:pt idx="723">
                    <c:v>- 3132</c:v>
                  </c:pt>
                  <c:pt idx="724">
                    <c:v>- 32</c:v>
                  </c:pt>
                  <c:pt idx="725">
                    <c:v>- 321</c:v>
                  </c:pt>
                  <c:pt idx="726">
                    <c:v>- 3211</c:v>
                  </c:pt>
                  <c:pt idx="727">
                    <c:v>- 3212</c:v>
                  </c:pt>
                  <c:pt idx="728">
                    <c:v>- 3213</c:v>
                  </c:pt>
                  <c:pt idx="729">
                    <c:v>- 322</c:v>
                  </c:pt>
                  <c:pt idx="730">
                    <c:v>- 3221</c:v>
                  </c:pt>
                  <c:pt idx="731">
                    <c:v>- 3225</c:v>
                  </c:pt>
                  <c:pt idx="732">
                    <c:v>- 323</c:v>
                  </c:pt>
                  <c:pt idx="733">
                    <c:v>- 3231</c:v>
                  </c:pt>
                  <c:pt idx="734">
                    <c:v>- 3232</c:v>
                  </c:pt>
                  <c:pt idx="735">
                    <c:v>- 3233</c:v>
                  </c:pt>
                  <c:pt idx="736">
                    <c:v>- 3235</c:v>
                  </c:pt>
                  <c:pt idx="737">
                    <c:v>- 3236</c:v>
                  </c:pt>
                  <c:pt idx="738">
                    <c:v>- 3237</c:v>
                  </c:pt>
                  <c:pt idx="739">
                    <c:v>- 3238</c:v>
                  </c:pt>
                  <c:pt idx="740">
                    <c:v>- 3239</c:v>
                  </c:pt>
                  <c:pt idx="741">
                    <c:v>- 329</c:v>
                  </c:pt>
                  <c:pt idx="742">
                    <c:v>- 3293</c:v>
                  </c:pt>
                  <c:pt idx="743">
                    <c:v>- 4</c:v>
                  </c:pt>
                  <c:pt idx="744">
                    <c:v>- 41</c:v>
                  </c:pt>
                  <c:pt idx="745">
                    <c:v>- 412</c:v>
                  </c:pt>
                  <c:pt idx="746">
                    <c:v>- 4123</c:v>
                  </c:pt>
                  <c:pt idx="747">
                    <c:v>- 42</c:v>
                  </c:pt>
                  <c:pt idx="748">
                    <c:v>- 422</c:v>
                  </c:pt>
                  <c:pt idx="749">
                    <c:v>- 4221</c:v>
                  </c:pt>
                  <c:pt idx="750">
                    <c:v>- 426</c:v>
                  </c:pt>
                  <c:pt idx="751">
                    <c:v>- 4262</c:v>
                  </c:pt>
                  <c:pt idx="752">
                    <c:v>- T815017 </c:v>
                  </c:pt>
                  <c:pt idx="753">
                    <c:v>- 12</c:v>
                  </c:pt>
                  <c:pt idx="754">
                    <c:v>- 3</c:v>
                  </c:pt>
                  <c:pt idx="755">
                    <c:v>- 31</c:v>
                  </c:pt>
                  <c:pt idx="756">
                    <c:v>- 311</c:v>
                  </c:pt>
                  <c:pt idx="757">
                    <c:v>- 3111</c:v>
                  </c:pt>
                  <c:pt idx="758">
                    <c:v>- 313</c:v>
                  </c:pt>
                  <c:pt idx="759">
                    <c:v>- 3132</c:v>
                  </c:pt>
                  <c:pt idx="760">
                    <c:v>- 32</c:v>
                  </c:pt>
                  <c:pt idx="761">
                    <c:v>- 321</c:v>
                  </c:pt>
                  <c:pt idx="762">
                    <c:v>- 3211</c:v>
                  </c:pt>
                  <c:pt idx="763">
                    <c:v>- 3212</c:v>
                  </c:pt>
                  <c:pt idx="764">
                    <c:v>- 322</c:v>
                  </c:pt>
                  <c:pt idx="765">
                    <c:v>- 3221</c:v>
                  </c:pt>
                  <c:pt idx="766">
                    <c:v>- 3223</c:v>
                  </c:pt>
                  <c:pt idx="767">
                    <c:v>- 323</c:v>
                  </c:pt>
                  <c:pt idx="768">
                    <c:v>- 3231</c:v>
                  </c:pt>
                  <c:pt idx="769">
                    <c:v>- 3233</c:v>
                  </c:pt>
                  <c:pt idx="770">
                    <c:v>- 3237</c:v>
                  </c:pt>
                  <c:pt idx="771">
                    <c:v>- 3239</c:v>
                  </c:pt>
                  <c:pt idx="772">
                    <c:v>- 329</c:v>
                  </c:pt>
                  <c:pt idx="773">
                    <c:v>- 3293</c:v>
                  </c:pt>
                  <c:pt idx="774">
                    <c:v>- 51 </c:v>
                  </c:pt>
                  <c:pt idx="775">
                    <c:v>- 3</c:v>
                  </c:pt>
                  <c:pt idx="776">
                    <c:v>- 38</c:v>
                  </c:pt>
                  <c:pt idx="777">
                    <c:v>- 381</c:v>
                  </c:pt>
                  <c:pt idx="778">
                    <c:v>- 3813</c:v>
                  </c:pt>
                  <c:pt idx="779">
                    <c:v>- 559 </c:v>
                  </c:pt>
                  <c:pt idx="780">
                    <c:v>- 3</c:v>
                  </c:pt>
                  <c:pt idx="781">
                    <c:v>- 31</c:v>
                  </c:pt>
                  <c:pt idx="782">
                    <c:v>- 311</c:v>
                  </c:pt>
                  <c:pt idx="783">
                    <c:v>- 3111</c:v>
                  </c:pt>
                  <c:pt idx="784">
                    <c:v>- 313</c:v>
                  </c:pt>
                  <c:pt idx="785">
                    <c:v>- 3132</c:v>
                  </c:pt>
                  <c:pt idx="786">
                    <c:v>- 32</c:v>
                  </c:pt>
                  <c:pt idx="787">
                    <c:v>- 321</c:v>
                  </c:pt>
                  <c:pt idx="788">
                    <c:v>- 3211</c:v>
                  </c:pt>
                  <c:pt idx="789">
                    <c:v>- 3212</c:v>
                  </c:pt>
                  <c:pt idx="790">
                    <c:v>- 322</c:v>
                  </c:pt>
                  <c:pt idx="791">
                    <c:v>- 3221</c:v>
                  </c:pt>
                  <c:pt idx="792">
                    <c:v>- 3223</c:v>
                  </c:pt>
                  <c:pt idx="793">
                    <c:v>- 323</c:v>
                  </c:pt>
                  <c:pt idx="794">
                    <c:v>- 3231</c:v>
                  </c:pt>
                  <c:pt idx="795">
                    <c:v>- 3233</c:v>
                  </c:pt>
                  <c:pt idx="796">
                    <c:v>- 3237</c:v>
                  </c:pt>
                  <c:pt idx="797">
                    <c:v>- 3239</c:v>
                  </c:pt>
                  <c:pt idx="798">
                    <c:v>- 329</c:v>
                  </c:pt>
                  <c:pt idx="799">
                    <c:v>- 3293</c:v>
                  </c:pt>
                  <c:pt idx="800">
                    <c:v>- 36</c:v>
                  </c:pt>
                  <c:pt idx="801">
                    <c:v>- 368</c:v>
                  </c:pt>
                  <c:pt idx="802">
                    <c:v>- 3681</c:v>
                  </c:pt>
                  <c:pt idx="803">
                    <c:v>- T815018 </c:v>
                  </c:pt>
                  <c:pt idx="804">
                    <c:v>- 52 </c:v>
                  </c:pt>
                  <c:pt idx="805">
                    <c:v>- 3</c:v>
                  </c:pt>
                  <c:pt idx="806">
                    <c:v>- 31</c:v>
                  </c:pt>
                  <c:pt idx="807">
                    <c:v>- 311</c:v>
                  </c:pt>
                  <c:pt idx="808">
                    <c:v>- 3111</c:v>
                  </c:pt>
                  <c:pt idx="809">
                    <c:v>- 313</c:v>
                  </c:pt>
                  <c:pt idx="810">
                    <c:v>- 3132</c:v>
                  </c:pt>
                  <c:pt idx="811">
                    <c:v>- 32</c:v>
                  </c:pt>
                  <c:pt idx="812">
                    <c:v>- 321</c:v>
                  </c:pt>
                  <c:pt idx="813">
                    <c:v>- 3211</c:v>
                  </c:pt>
                  <c:pt idx="814">
                    <c:v>- 3213</c:v>
                  </c:pt>
                  <c:pt idx="815">
                    <c:v>- 322</c:v>
                  </c:pt>
                  <c:pt idx="816">
                    <c:v>- 3223</c:v>
                  </c:pt>
                  <c:pt idx="817">
                    <c:v>- 323</c:v>
                  </c:pt>
                  <c:pt idx="818">
                    <c:v>- 3233</c:v>
                  </c:pt>
                  <c:pt idx="819">
                    <c:v>- 3237</c:v>
                  </c:pt>
                  <c:pt idx="820">
                    <c:v>- 3239</c:v>
                  </c:pt>
                  <c:pt idx="821">
                    <c:v>- 329</c:v>
                  </c:pt>
                  <c:pt idx="822">
                    <c:v>- 3293</c:v>
                  </c:pt>
                  <c:pt idx="823">
                    <c:v>- 563 </c:v>
                  </c:pt>
                  <c:pt idx="824">
                    <c:v>- 3</c:v>
                  </c:pt>
                  <c:pt idx="825">
                    <c:v>- 31</c:v>
                  </c:pt>
                  <c:pt idx="826">
                    <c:v>- 311</c:v>
                  </c:pt>
                  <c:pt idx="827">
                    <c:v>- 3111</c:v>
                  </c:pt>
                  <c:pt idx="828">
                    <c:v>- 313</c:v>
                  </c:pt>
                  <c:pt idx="829">
                    <c:v>- 3132</c:v>
                  </c:pt>
                  <c:pt idx="830">
                    <c:v>- 32</c:v>
                  </c:pt>
                  <c:pt idx="831">
                    <c:v>- 321</c:v>
                  </c:pt>
                  <c:pt idx="832">
                    <c:v>- 3211</c:v>
                  </c:pt>
                  <c:pt idx="833">
                    <c:v>- 3213</c:v>
                  </c:pt>
                  <c:pt idx="834">
                    <c:v>- 322</c:v>
                  </c:pt>
                  <c:pt idx="835">
                    <c:v>- 3221</c:v>
                  </c:pt>
                  <c:pt idx="836">
                    <c:v>- 3223</c:v>
                  </c:pt>
                  <c:pt idx="837">
                    <c:v>- 323</c:v>
                  </c:pt>
                  <c:pt idx="838">
                    <c:v>- 3231</c:v>
                  </c:pt>
                  <c:pt idx="839">
                    <c:v>- 3233</c:v>
                  </c:pt>
                  <c:pt idx="840">
                    <c:v>- 3237</c:v>
                  </c:pt>
                  <c:pt idx="841">
                    <c:v>- 3239</c:v>
                  </c:pt>
                  <c:pt idx="842">
                    <c:v>- 329</c:v>
                  </c:pt>
                  <c:pt idx="843">
                    <c:v>- 3293</c:v>
                  </c:pt>
                  <c:pt idx="844">
                    <c:v>- 4</c:v>
                  </c:pt>
                  <c:pt idx="845">
                    <c:v>- 42</c:v>
                  </c:pt>
                  <c:pt idx="846">
                    <c:v>- 422</c:v>
                  </c:pt>
                  <c:pt idx="847">
                    <c:v>- 4224</c:v>
                  </c:pt>
                  <c:pt idx="848">
                    <c:v>- 4225</c:v>
                  </c:pt>
                  <c:pt idx="849">
                    <c:v>- T852017 </c:v>
                  </c:pt>
                  <c:pt idx="850">
                    <c:v>- 52 </c:v>
                  </c:pt>
                  <c:pt idx="851">
                    <c:v>- 3</c:v>
                  </c:pt>
                  <c:pt idx="852">
                    <c:v>- 31</c:v>
                  </c:pt>
                  <c:pt idx="853">
                    <c:v>- 311</c:v>
                  </c:pt>
                  <c:pt idx="854">
                    <c:v>- 3111</c:v>
                  </c:pt>
                  <c:pt idx="855">
                    <c:v>- 313</c:v>
                  </c:pt>
                  <c:pt idx="856">
                    <c:v>- 3132</c:v>
                  </c:pt>
                  <c:pt idx="857">
                    <c:v>- 32</c:v>
                  </c:pt>
                  <c:pt idx="858">
                    <c:v>- 321</c:v>
                  </c:pt>
                  <c:pt idx="859">
                    <c:v>- 3211</c:v>
                  </c:pt>
                  <c:pt idx="860">
                    <c:v>- 3213</c:v>
                  </c:pt>
                  <c:pt idx="861">
                    <c:v>- 322</c:v>
                  </c:pt>
                  <c:pt idx="862">
                    <c:v>- 3223</c:v>
                  </c:pt>
                  <c:pt idx="863">
                    <c:v>- 323</c:v>
                  </c:pt>
                  <c:pt idx="864">
                    <c:v>- 3233</c:v>
                  </c:pt>
                  <c:pt idx="865">
                    <c:v>- 3236</c:v>
                  </c:pt>
                  <c:pt idx="866">
                    <c:v>- 3239</c:v>
                  </c:pt>
                  <c:pt idx="867">
                    <c:v>- 563</c:v>
                  </c:pt>
                  <c:pt idx="868">
                    <c:v>- 3</c:v>
                  </c:pt>
                  <c:pt idx="869">
                    <c:v>- 31</c:v>
                  </c:pt>
                  <c:pt idx="870">
                    <c:v>- 311</c:v>
                  </c:pt>
                  <c:pt idx="871">
                    <c:v>- 3111</c:v>
                  </c:pt>
                  <c:pt idx="872">
                    <c:v>- 313</c:v>
                  </c:pt>
                  <c:pt idx="873">
                    <c:v>- 3132</c:v>
                  </c:pt>
                  <c:pt idx="874">
                    <c:v>- 32</c:v>
                  </c:pt>
                  <c:pt idx="875">
                    <c:v>- 321</c:v>
                  </c:pt>
                  <c:pt idx="876">
                    <c:v>- 3211</c:v>
                  </c:pt>
                  <c:pt idx="877">
                    <c:v>- 3213</c:v>
                  </c:pt>
                  <c:pt idx="878">
                    <c:v>- 322</c:v>
                  </c:pt>
                  <c:pt idx="879">
                    <c:v>- 3223</c:v>
                  </c:pt>
                  <c:pt idx="880">
                    <c:v>- 323</c:v>
                  </c:pt>
                  <c:pt idx="881">
                    <c:v>- 3233</c:v>
                  </c:pt>
                  <c:pt idx="882">
                    <c:v>- 3236</c:v>
                  </c:pt>
                  <c:pt idx="883">
                    <c:v>- 3239</c:v>
                  </c:pt>
                  <c:pt idx="884">
                    <c:v>- 329</c:v>
                  </c:pt>
                  <c:pt idx="885">
                    <c:v>- 3293</c:v>
                  </c:pt>
                  <c:pt idx="886">
                    <c:v>- T852018 </c:v>
                  </c:pt>
                  <c:pt idx="887">
                    <c:v>- 52 </c:v>
                  </c:pt>
                  <c:pt idx="888">
                    <c:v>- 3</c:v>
                  </c:pt>
                  <c:pt idx="889">
                    <c:v>- 32</c:v>
                  </c:pt>
                  <c:pt idx="890">
                    <c:v>- 321</c:v>
                  </c:pt>
                  <c:pt idx="891">
                    <c:v>- 3211</c:v>
                  </c:pt>
                  <c:pt idx="892">
                    <c:v>- 3213</c:v>
                  </c:pt>
                  <c:pt idx="893">
                    <c:v>- 322</c:v>
                  </c:pt>
                  <c:pt idx="894">
                    <c:v>- 3221</c:v>
                  </c:pt>
                  <c:pt idx="895">
                    <c:v>- 3223</c:v>
                  </c:pt>
                  <c:pt idx="896">
                    <c:v>- 323</c:v>
                  </c:pt>
                  <c:pt idx="897">
                    <c:v>- 3233</c:v>
                  </c:pt>
                  <c:pt idx="898">
                    <c:v>- 3236</c:v>
                  </c:pt>
                  <c:pt idx="899">
                    <c:v>- 3239</c:v>
                  </c:pt>
                  <c:pt idx="900">
                    <c:v>- 563 </c:v>
                  </c:pt>
                  <c:pt idx="901">
                    <c:v>- 3</c:v>
                  </c:pt>
                  <c:pt idx="902">
                    <c:v>- 31</c:v>
                  </c:pt>
                  <c:pt idx="903">
                    <c:v>- 311</c:v>
                  </c:pt>
                  <c:pt idx="904">
                    <c:v>- 3111</c:v>
                  </c:pt>
                  <c:pt idx="905">
                    <c:v>- 313</c:v>
                  </c:pt>
                  <c:pt idx="906">
                    <c:v>- 3132</c:v>
                  </c:pt>
                  <c:pt idx="907">
                    <c:v>- 32</c:v>
                  </c:pt>
                  <c:pt idx="908">
                    <c:v>- 321</c:v>
                  </c:pt>
                  <c:pt idx="909">
                    <c:v>- 3211</c:v>
                  </c:pt>
                  <c:pt idx="910">
                    <c:v>- 3213</c:v>
                  </c:pt>
                  <c:pt idx="911">
                    <c:v>- 322</c:v>
                  </c:pt>
                  <c:pt idx="912">
                    <c:v>- 3221</c:v>
                  </c:pt>
                  <c:pt idx="913">
                    <c:v>- 3223</c:v>
                  </c:pt>
                  <c:pt idx="914">
                    <c:v>- 323</c:v>
                  </c:pt>
                  <c:pt idx="915">
                    <c:v>- 3233</c:v>
                  </c:pt>
                  <c:pt idx="916">
                    <c:v>- 3236</c:v>
                  </c:pt>
                  <c:pt idx="917">
                    <c:v>- 3239</c:v>
                  </c:pt>
                </c:lvl>
              </c:multiLvlStrCache>
            </c:multiLvlStrRef>
          </c:cat>
          <c:val>
            <c:numRef>
              <c:f>Table!$F$3:$F$920</c:f>
              <c:numCache>
                <c:formatCode>#,##0.00\ "HRK"</c:formatCode>
                <c:ptCount val="918"/>
                <c:pt idx="0">
                  <c:v>122435133.54000001</c:v>
                </c:pt>
                <c:pt idx="1">
                  <c:v>122435133.54000001</c:v>
                </c:pt>
                <c:pt idx="2" formatCode="#,##0\ &quot;HRK&quot;">
                  <c:v>87561543.439999998</c:v>
                </c:pt>
                <c:pt idx="3" formatCode="#,##0\ &quot;HRK&quot;">
                  <c:v>416897.28000000003</c:v>
                </c:pt>
                <c:pt idx="4" formatCode="#,##0\ &quot;HRK&quot;">
                  <c:v>5322995.7399999993</c:v>
                </c:pt>
                <c:pt idx="5" formatCode="#,##0\ &quot;HRK&quot;">
                  <c:v>25342774.849999998</c:v>
                </c:pt>
                <c:pt idx="6" formatCode="#,##0\ &quot;HRK&quot;">
                  <c:v>899349.02</c:v>
                </c:pt>
                <c:pt idx="7" formatCode="#,##0\ &quot;HRK&quot;">
                  <c:v>663892.93999999994</c:v>
                </c:pt>
                <c:pt idx="8" formatCode="#,##0\ &quot;HRK&quot;">
                  <c:v>792959.37999999989</c:v>
                </c:pt>
                <c:pt idx="9" formatCode="#,##0\ &quot;HRK&quot;">
                  <c:v>952895.04</c:v>
                </c:pt>
                <c:pt idx="10" formatCode="#,##0\ &quot;HRK&quot;">
                  <c:v>481825.85</c:v>
                </c:pt>
                <c:pt idx="11" formatCode="#,##0\ &quot;HRK&quot;">
                  <c:v>122435133.53999999</c:v>
                </c:pt>
                <c:pt idx="12" formatCode="#,##0\ &quot;HRK&quot;">
                  <c:v>102369769.92</c:v>
                </c:pt>
                <c:pt idx="13" formatCode="#,##0\ &quot;HRK&quot;">
                  <c:v>9464077.0999999996</c:v>
                </c:pt>
                <c:pt idx="14" formatCode="#,##0\ &quot;HRK&quot;">
                  <c:v>10601286.52</c:v>
                </c:pt>
                <c:pt idx="15">
                  <c:v>131816.24</c:v>
                </c:pt>
                <c:pt idx="16">
                  <c:v>131816.24</c:v>
                </c:pt>
                <c:pt idx="17">
                  <c:v>131816.24</c:v>
                </c:pt>
                <c:pt idx="18">
                  <c:v>131816.24</c:v>
                </c:pt>
                <c:pt idx="21">
                  <c:v>1254.3800000000001</c:v>
                </c:pt>
                <c:pt idx="22">
                  <c:v>1254.3800000000001</c:v>
                </c:pt>
                <c:pt idx="23">
                  <c:v>130561.86</c:v>
                </c:pt>
                <c:pt idx="25">
                  <c:v>130561.86</c:v>
                </c:pt>
                <c:pt idx="53">
                  <c:v>343541.85</c:v>
                </c:pt>
                <c:pt idx="54">
                  <c:v>192291.95</c:v>
                </c:pt>
                <c:pt idx="55">
                  <c:v>4791.95</c:v>
                </c:pt>
                <c:pt idx="56">
                  <c:v>4791.95</c:v>
                </c:pt>
                <c:pt idx="57">
                  <c:v>4791.95</c:v>
                </c:pt>
                <c:pt idx="58">
                  <c:v>4791.95</c:v>
                </c:pt>
                <c:pt idx="65">
                  <c:v>187500</c:v>
                </c:pt>
                <c:pt idx="66">
                  <c:v>187500</c:v>
                </c:pt>
                <c:pt idx="67">
                  <c:v>187500</c:v>
                </c:pt>
                <c:pt idx="68">
                  <c:v>187500</c:v>
                </c:pt>
                <c:pt idx="69">
                  <c:v>151249.9</c:v>
                </c:pt>
                <c:pt idx="70">
                  <c:v>151249.9</c:v>
                </c:pt>
                <c:pt idx="71">
                  <c:v>151249.9</c:v>
                </c:pt>
                <c:pt idx="72">
                  <c:v>19502.09</c:v>
                </c:pt>
                <c:pt idx="73">
                  <c:v>19502.09</c:v>
                </c:pt>
                <c:pt idx="74">
                  <c:v>6016.61</c:v>
                </c:pt>
                <c:pt idx="75">
                  <c:v>5595.25</c:v>
                </c:pt>
                <c:pt idx="76">
                  <c:v>421.36</c:v>
                </c:pt>
                <c:pt idx="77">
                  <c:v>124464.2</c:v>
                </c:pt>
                <c:pt idx="80">
                  <c:v>23750</c:v>
                </c:pt>
                <c:pt idx="81">
                  <c:v>95264.2</c:v>
                </c:pt>
                <c:pt idx="82">
                  <c:v>1700</c:v>
                </c:pt>
                <c:pt idx="83">
                  <c:v>3750</c:v>
                </c:pt>
                <c:pt idx="84">
                  <c:v>1267</c:v>
                </c:pt>
                <c:pt idx="85">
                  <c:v>1267</c:v>
                </c:pt>
                <c:pt idx="86" formatCode="#,##0.00\ &quot;HRK&quot;;\-\ #,##0.00\ &quot;HRK&quot;">
                  <c:v>0</c:v>
                </c:pt>
                <c:pt idx="87" formatCode="#,##0.00\ &quot;HRK&quot;;\-\ #,##0.00\ &quot;HRK&quot;">
                  <c:v>0</c:v>
                </c:pt>
                <c:pt idx="88" formatCode="#,##0.00\ &quot;HRK&quot;;\-\ #,##0.00\ &quot;HRK&quot;">
                  <c:v>0</c:v>
                </c:pt>
                <c:pt idx="89" formatCode="#,##0.00\ &quot;HRK&quot;;\-\ #,##0.00\ &quot;HRK&quot;">
                  <c:v>0</c:v>
                </c:pt>
                <c:pt idx="90" formatCode="#,##0.00\ &quot;HRK&quot;;\-\ #,##0.00\ &quot;HRK&quot;">
                  <c:v>0</c:v>
                </c:pt>
                <c:pt idx="91" formatCode="#,##0.00\ &quot;HRK&quot;;\-\ #,##0.00\ &quot;HRK&quot;">
                  <c:v>0</c:v>
                </c:pt>
                <c:pt idx="93" formatCode="#,##0.00\ &quot;HRK&quot;;\-\ #,##0.00\ &quot;HRK&quot;">
                  <c:v>0</c:v>
                </c:pt>
                <c:pt idx="94" formatCode="#,##0.00\ &quot;HRK&quot;;\-\ #,##0.00\ &quot;HRK&quot;">
                  <c:v>0</c:v>
                </c:pt>
                <c:pt idx="95" formatCode="#,##0.00\ &quot;HRK&quot;;\-\ #,##0.00\ &quot;HRK&quot;">
                  <c:v>0</c:v>
                </c:pt>
                <c:pt idx="97" formatCode="#,##0.00\ &quot;HRK&quot;;\-\ #,##0.00\ &quot;HRK&quot;">
                  <c:v>0</c:v>
                </c:pt>
                <c:pt idx="102">
                  <c:v>81900057.200000003</c:v>
                </c:pt>
                <c:pt idx="103">
                  <c:v>69837227.620000005</c:v>
                </c:pt>
                <c:pt idx="104">
                  <c:v>69837227.620000005</c:v>
                </c:pt>
                <c:pt idx="105">
                  <c:v>59053860.659999996</c:v>
                </c:pt>
                <c:pt idx="106">
                  <c:v>49020652.119999997</c:v>
                </c:pt>
                <c:pt idx="107">
                  <c:v>48734281.710000001</c:v>
                </c:pt>
                <c:pt idx="108">
                  <c:v>286370.40999999997</c:v>
                </c:pt>
                <c:pt idx="109">
                  <c:v>2144382.4</c:v>
                </c:pt>
                <c:pt idx="110">
                  <c:v>2144382.4</c:v>
                </c:pt>
                <c:pt idx="111">
                  <c:v>7888826.1399999997</c:v>
                </c:pt>
                <c:pt idx="112">
                  <c:v>7888826.1399999997</c:v>
                </c:pt>
                <c:pt idx="113">
                  <c:v>10783185.460000001</c:v>
                </c:pt>
                <c:pt idx="114">
                  <c:v>2426246.21</c:v>
                </c:pt>
                <c:pt idx="115">
                  <c:v>377593.21</c:v>
                </c:pt>
                <c:pt idx="116">
                  <c:v>1970583.88</c:v>
                </c:pt>
                <c:pt idx="117">
                  <c:v>78069.119999999995</c:v>
                </c:pt>
                <c:pt idx="118">
                  <c:v>1907548.94</c:v>
                </c:pt>
                <c:pt idx="119">
                  <c:v>971675.52</c:v>
                </c:pt>
                <c:pt idx="120">
                  <c:v>684634.91</c:v>
                </c:pt>
                <c:pt idx="121">
                  <c:v>103102.68</c:v>
                </c:pt>
                <c:pt idx="122">
                  <c:v>89038.95</c:v>
                </c:pt>
                <c:pt idx="123">
                  <c:v>59096.88</c:v>
                </c:pt>
                <c:pt idx="124">
                  <c:v>6154028.5499999998</c:v>
                </c:pt>
                <c:pt idx="125">
                  <c:v>540907.71</c:v>
                </c:pt>
                <c:pt idx="126">
                  <c:v>755849.49</c:v>
                </c:pt>
                <c:pt idx="127">
                  <c:v>117575</c:v>
                </c:pt>
                <c:pt idx="128">
                  <c:v>87088.57</c:v>
                </c:pt>
                <c:pt idx="129">
                  <c:v>1736363.8</c:v>
                </c:pt>
                <c:pt idx="130">
                  <c:v>1247075.1599999999</c:v>
                </c:pt>
                <c:pt idx="131">
                  <c:v>1006266.89</c:v>
                </c:pt>
                <c:pt idx="132">
                  <c:v>215803.12</c:v>
                </c:pt>
                <c:pt idx="133">
                  <c:v>447098.81</c:v>
                </c:pt>
                <c:pt idx="134">
                  <c:v>23451.47</c:v>
                </c:pt>
                <c:pt idx="135">
                  <c:v>23451.47</c:v>
                </c:pt>
                <c:pt idx="136">
                  <c:v>271910.28999999998</c:v>
                </c:pt>
                <c:pt idx="137">
                  <c:v>16953.8</c:v>
                </c:pt>
                <c:pt idx="138">
                  <c:v>136834.96</c:v>
                </c:pt>
                <c:pt idx="139">
                  <c:v>15501.08</c:v>
                </c:pt>
                <c:pt idx="140">
                  <c:v>21842.71</c:v>
                </c:pt>
                <c:pt idx="141">
                  <c:v>70753.5</c:v>
                </c:pt>
                <c:pt idx="142">
                  <c:v>10024.24</c:v>
                </c:pt>
                <c:pt idx="143">
                  <c:v>181.5</c:v>
                </c:pt>
                <c:pt idx="144">
                  <c:v>181.5</c:v>
                </c:pt>
                <c:pt idx="146">
                  <c:v>181.5</c:v>
                </c:pt>
                <c:pt idx="148">
                  <c:v>1751418.77</c:v>
                </c:pt>
                <c:pt idx="149">
                  <c:v>1751418.77</c:v>
                </c:pt>
                <c:pt idx="150">
                  <c:v>22664.11</c:v>
                </c:pt>
                <c:pt idx="151">
                  <c:v>19454.240000000002</c:v>
                </c:pt>
                <c:pt idx="152">
                  <c:v>19454.240000000002</c:v>
                </c:pt>
                <c:pt idx="155">
                  <c:v>3209.87</c:v>
                </c:pt>
                <c:pt idx="156">
                  <c:v>3209.87</c:v>
                </c:pt>
                <c:pt idx="157">
                  <c:v>1644369.74</c:v>
                </c:pt>
                <c:pt idx="158">
                  <c:v>52345.87</c:v>
                </c:pt>
                <c:pt idx="159">
                  <c:v>42185.61</c:v>
                </c:pt>
                <c:pt idx="160">
                  <c:v>10160.26</c:v>
                </c:pt>
                <c:pt idx="161">
                  <c:v>606354.06000000006</c:v>
                </c:pt>
                <c:pt idx="162">
                  <c:v>246411.8</c:v>
                </c:pt>
                <c:pt idx="163">
                  <c:v>9337.5</c:v>
                </c:pt>
                <c:pt idx="164">
                  <c:v>282617.67</c:v>
                </c:pt>
                <c:pt idx="165">
                  <c:v>32713.91</c:v>
                </c:pt>
                <c:pt idx="166">
                  <c:v>17722.3</c:v>
                </c:pt>
                <c:pt idx="167">
                  <c:v>17550.88</c:v>
                </c:pt>
                <c:pt idx="168">
                  <c:v>941128.14</c:v>
                </c:pt>
                <c:pt idx="169">
                  <c:v>45103.94</c:v>
                </c:pt>
                <c:pt idx="170">
                  <c:v>316737.34999999998</c:v>
                </c:pt>
                <c:pt idx="171">
                  <c:v>3812.5</c:v>
                </c:pt>
                <c:pt idx="172">
                  <c:v>31039.24</c:v>
                </c:pt>
                <c:pt idx="173">
                  <c:v>82512.899999999994</c:v>
                </c:pt>
                <c:pt idx="174">
                  <c:v>24850</c:v>
                </c:pt>
                <c:pt idx="175">
                  <c:v>237783.21</c:v>
                </c:pt>
                <c:pt idx="176">
                  <c:v>55437.22</c:v>
                </c:pt>
                <c:pt idx="177">
                  <c:v>143851.78</c:v>
                </c:pt>
                <c:pt idx="178">
                  <c:v>10452.14</c:v>
                </c:pt>
                <c:pt idx="179">
                  <c:v>10452.14</c:v>
                </c:pt>
                <c:pt idx="180">
                  <c:v>34089.53</c:v>
                </c:pt>
                <c:pt idx="181">
                  <c:v>6176.28</c:v>
                </c:pt>
                <c:pt idx="182">
                  <c:v>7852.94</c:v>
                </c:pt>
                <c:pt idx="183">
                  <c:v>16995.419999999998</c:v>
                </c:pt>
                <c:pt idx="184">
                  <c:v>3044.89</c:v>
                </c:pt>
                <c:pt idx="185">
                  <c:v>20</c:v>
                </c:pt>
                <c:pt idx="186">
                  <c:v>54.92</c:v>
                </c:pt>
                <c:pt idx="187">
                  <c:v>54.92</c:v>
                </c:pt>
                <c:pt idx="188">
                  <c:v>54.92</c:v>
                </c:pt>
                <c:pt idx="189">
                  <c:v>84330</c:v>
                </c:pt>
                <c:pt idx="190">
                  <c:v>84330</c:v>
                </c:pt>
                <c:pt idx="191">
                  <c:v>84330</c:v>
                </c:pt>
                <c:pt idx="192">
                  <c:v>10255449.029999999</c:v>
                </c:pt>
                <c:pt idx="193">
                  <c:v>10255449.029999999</c:v>
                </c:pt>
                <c:pt idx="194">
                  <c:v>10109573.98</c:v>
                </c:pt>
                <c:pt idx="195">
                  <c:v>455747.42</c:v>
                </c:pt>
                <c:pt idx="196">
                  <c:v>374028.16</c:v>
                </c:pt>
                <c:pt idx="197">
                  <c:v>81719.259999999995</c:v>
                </c:pt>
                <c:pt idx="198">
                  <c:v>3532421.52</c:v>
                </c:pt>
                <c:pt idx="199">
                  <c:v>1133622.8700000001</c:v>
                </c:pt>
                <c:pt idx="200">
                  <c:v>349534.3</c:v>
                </c:pt>
                <c:pt idx="201">
                  <c:v>1716221.68</c:v>
                </c:pt>
                <c:pt idx="202">
                  <c:v>85100.94</c:v>
                </c:pt>
                <c:pt idx="203">
                  <c:v>126166.36</c:v>
                </c:pt>
                <c:pt idx="204">
                  <c:v>121775.37</c:v>
                </c:pt>
                <c:pt idx="205">
                  <c:v>5733897.0499999998</c:v>
                </c:pt>
                <c:pt idx="206">
                  <c:v>582510.1</c:v>
                </c:pt>
                <c:pt idx="207">
                  <c:v>1253103.6499999999</c:v>
                </c:pt>
                <c:pt idx="208">
                  <c:v>36375</c:v>
                </c:pt>
                <c:pt idx="209">
                  <c:v>213771.11</c:v>
                </c:pt>
                <c:pt idx="210">
                  <c:v>993202.61</c:v>
                </c:pt>
                <c:pt idx="211">
                  <c:v>46532.95</c:v>
                </c:pt>
                <c:pt idx="212">
                  <c:v>1002791.77</c:v>
                </c:pt>
                <c:pt idx="213">
                  <c:v>419304.19</c:v>
                </c:pt>
                <c:pt idx="214">
                  <c:v>1186305.67</c:v>
                </c:pt>
                <c:pt idx="215">
                  <c:v>3076</c:v>
                </c:pt>
                <c:pt idx="216">
                  <c:v>3076</c:v>
                </c:pt>
                <c:pt idx="217">
                  <c:v>384431.99</c:v>
                </c:pt>
                <c:pt idx="218">
                  <c:v>42730.34</c:v>
                </c:pt>
                <c:pt idx="219">
                  <c:v>115822.63</c:v>
                </c:pt>
                <c:pt idx="220">
                  <c:v>22419.52</c:v>
                </c:pt>
                <c:pt idx="221">
                  <c:v>105721.58</c:v>
                </c:pt>
                <c:pt idx="222">
                  <c:v>96366.38</c:v>
                </c:pt>
                <c:pt idx="224">
                  <c:v>1371.54</c:v>
                </c:pt>
                <c:pt idx="225">
                  <c:v>90.05</c:v>
                </c:pt>
                <c:pt idx="226">
                  <c:v>90.05</c:v>
                </c:pt>
                <c:pt idx="228">
                  <c:v>90.05</c:v>
                </c:pt>
                <c:pt idx="229">
                  <c:v>145785</c:v>
                </c:pt>
                <c:pt idx="230">
                  <c:v>145785</c:v>
                </c:pt>
                <c:pt idx="231">
                  <c:v>145785</c:v>
                </c:pt>
                <c:pt idx="232">
                  <c:v>55961.78</c:v>
                </c:pt>
                <c:pt idx="233">
                  <c:v>55961.78</c:v>
                </c:pt>
                <c:pt idx="234">
                  <c:v>55961.78</c:v>
                </c:pt>
                <c:pt idx="235">
                  <c:v>55961.78</c:v>
                </c:pt>
                <c:pt idx="236">
                  <c:v>55961.78</c:v>
                </c:pt>
                <c:pt idx="242">
                  <c:v>1058311.17</c:v>
                </c:pt>
                <c:pt idx="243">
                  <c:v>487922.09</c:v>
                </c:pt>
                <c:pt idx="244">
                  <c:v>487922.09</c:v>
                </c:pt>
                <c:pt idx="245">
                  <c:v>487922.09</c:v>
                </c:pt>
                <c:pt idx="246">
                  <c:v>158540.82</c:v>
                </c:pt>
                <c:pt idx="247">
                  <c:v>158540.82</c:v>
                </c:pt>
                <c:pt idx="249">
                  <c:v>1000</c:v>
                </c:pt>
                <c:pt idx="250">
                  <c:v>1000</c:v>
                </c:pt>
                <c:pt idx="252">
                  <c:v>328381.27</c:v>
                </c:pt>
                <c:pt idx="253">
                  <c:v>1318.62</c:v>
                </c:pt>
                <c:pt idx="254">
                  <c:v>21210.26</c:v>
                </c:pt>
                <c:pt idx="255">
                  <c:v>21906.39</c:v>
                </c:pt>
                <c:pt idx="256">
                  <c:v>283750</c:v>
                </c:pt>
                <c:pt idx="257">
                  <c:v>196</c:v>
                </c:pt>
                <c:pt idx="258">
                  <c:v>147116.42000000001</c:v>
                </c:pt>
                <c:pt idx="259">
                  <c:v>147116.42000000001</c:v>
                </c:pt>
                <c:pt idx="260">
                  <c:v>99019.81</c:v>
                </c:pt>
                <c:pt idx="261">
                  <c:v>84995.54</c:v>
                </c:pt>
                <c:pt idx="262">
                  <c:v>84995.54</c:v>
                </c:pt>
                <c:pt idx="263">
                  <c:v>14024.27</c:v>
                </c:pt>
                <c:pt idx="264">
                  <c:v>14024.27</c:v>
                </c:pt>
                <c:pt idx="265">
                  <c:v>48096.61</c:v>
                </c:pt>
                <c:pt idx="266">
                  <c:v>3271.5</c:v>
                </c:pt>
                <c:pt idx="267">
                  <c:v>3271.5</c:v>
                </c:pt>
                <c:pt idx="268">
                  <c:v>44825.11</c:v>
                </c:pt>
                <c:pt idx="269">
                  <c:v>34702.03</c:v>
                </c:pt>
                <c:pt idx="271">
                  <c:v>10123.08</c:v>
                </c:pt>
                <c:pt idx="280">
                  <c:v>423272.66</c:v>
                </c:pt>
                <c:pt idx="281">
                  <c:v>423272.66</c:v>
                </c:pt>
                <c:pt idx="282">
                  <c:v>297059.43</c:v>
                </c:pt>
                <c:pt idx="283">
                  <c:v>254986.61</c:v>
                </c:pt>
                <c:pt idx="284">
                  <c:v>254986.61</c:v>
                </c:pt>
                <c:pt idx="285">
                  <c:v>42072.82</c:v>
                </c:pt>
                <c:pt idx="286">
                  <c:v>42072.82</c:v>
                </c:pt>
                <c:pt idx="287">
                  <c:v>126213.23</c:v>
                </c:pt>
                <c:pt idx="288">
                  <c:v>9814.4699999999993</c:v>
                </c:pt>
                <c:pt idx="289">
                  <c:v>9814.4699999999993</c:v>
                </c:pt>
                <c:pt idx="290">
                  <c:v>116398.76</c:v>
                </c:pt>
                <c:pt idx="291">
                  <c:v>88183.99</c:v>
                </c:pt>
                <c:pt idx="293">
                  <c:v>28214.77</c:v>
                </c:pt>
                <c:pt idx="302">
                  <c:v>2971230.27</c:v>
                </c:pt>
                <c:pt idx="303">
                  <c:v>2971230.27</c:v>
                </c:pt>
                <c:pt idx="304">
                  <c:v>2971230.27</c:v>
                </c:pt>
                <c:pt idx="305">
                  <c:v>2971230.27</c:v>
                </c:pt>
                <c:pt idx="306">
                  <c:v>1836977.29</c:v>
                </c:pt>
                <c:pt idx="307">
                  <c:v>1598698.3</c:v>
                </c:pt>
                <c:pt idx="308">
                  <c:v>231968.99</c:v>
                </c:pt>
                <c:pt idx="309">
                  <c:v>6310</c:v>
                </c:pt>
                <c:pt idx="312">
                  <c:v>1108944.99</c:v>
                </c:pt>
                <c:pt idx="313">
                  <c:v>10112.25</c:v>
                </c:pt>
                <c:pt idx="314">
                  <c:v>52208.52</c:v>
                </c:pt>
                <c:pt idx="315">
                  <c:v>85854.3</c:v>
                </c:pt>
                <c:pt idx="316">
                  <c:v>818850.46</c:v>
                </c:pt>
                <c:pt idx="317">
                  <c:v>141919.46</c:v>
                </c:pt>
                <c:pt idx="318">
                  <c:v>25307.99</c:v>
                </c:pt>
                <c:pt idx="319">
                  <c:v>25307.99</c:v>
                </c:pt>
                <c:pt idx="326">
                  <c:v>5116406.2</c:v>
                </c:pt>
                <c:pt idx="327">
                  <c:v>2126291.9700000002</c:v>
                </c:pt>
                <c:pt idx="328">
                  <c:v>2126291.9700000002</c:v>
                </c:pt>
                <c:pt idx="329">
                  <c:v>2126291.9700000002</c:v>
                </c:pt>
                <c:pt idx="330">
                  <c:v>116553.2</c:v>
                </c:pt>
                <c:pt idx="331">
                  <c:v>95515.64</c:v>
                </c:pt>
                <c:pt idx="332">
                  <c:v>21037.56</c:v>
                </c:pt>
                <c:pt idx="333">
                  <c:v>971897.92</c:v>
                </c:pt>
                <c:pt idx="334">
                  <c:v>539311.75</c:v>
                </c:pt>
                <c:pt idx="335">
                  <c:v>346389.05</c:v>
                </c:pt>
                <c:pt idx="336">
                  <c:v>61488.93</c:v>
                </c:pt>
                <c:pt idx="337">
                  <c:v>24505.69</c:v>
                </c:pt>
                <c:pt idx="338">
                  <c:v>202.5</c:v>
                </c:pt>
                <c:pt idx="339">
                  <c:v>998360.87</c:v>
                </c:pt>
                <c:pt idx="340">
                  <c:v>177761.18</c:v>
                </c:pt>
                <c:pt idx="341">
                  <c:v>215968.2</c:v>
                </c:pt>
                <c:pt idx="342" formatCode="#,##0.00\ &quot;HRK&quot;;\-\ #,##0.00\ &quot;HRK&quot;">
                  <c:v>0</c:v>
                </c:pt>
                <c:pt idx="343">
                  <c:v>135055.88</c:v>
                </c:pt>
                <c:pt idx="344">
                  <c:v>24877.67</c:v>
                </c:pt>
                <c:pt idx="345">
                  <c:v>29075</c:v>
                </c:pt>
                <c:pt idx="346">
                  <c:v>125279.5</c:v>
                </c:pt>
                <c:pt idx="347">
                  <c:v>54109.87</c:v>
                </c:pt>
                <c:pt idx="348">
                  <c:v>236233.57</c:v>
                </c:pt>
                <c:pt idx="349">
                  <c:v>39479.980000000003</c:v>
                </c:pt>
                <c:pt idx="350">
                  <c:v>12232.67</c:v>
                </c:pt>
                <c:pt idx="351">
                  <c:v>18326.189999999999</c:v>
                </c:pt>
                <c:pt idx="352">
                  <c:v>6057.56</c:v>
                </c:pt>
                <c:pt idx="353">
                  <c:v>600</c:v>
                </c:pt>
                <c:pt idx="354">
                  <c:v>200</c:v>
                </c:pt>
                <c:pt idx="356">
                  <c:v>2063.56</c:v>
                </c:pt>
                <c:pt idx="357">
                  <c:v>2990114.23</c:v>
                </c:pt>
                <c:pt idx="358">
                  <c:v>2990114.23</c:v>
                </c:pt>
                <c:pt idx="359">
                  <c:v>2990071.04</c:v>
                </c:pt>
                <c:pt idx="360">
                  <c:v>102870.45</c:v>
                </c:pt>
                <c:pt idx="361">
                  <c:v>91238.49</c:v>
                </c:pt>
                <c:pt idx="362">
                  <c:v>11631.96</c:v>
                </c:pt>
                <c:pt idx="363">
                  <c:v>978519.23</c:v>
                </c:pt>
                <c:pt idx="364">
                  <c:v>491545.34</c:v>
                </c:pt>
                <c:pt idx="365">
                  <c:v>383384.13</c:v>
                </c:pt>
                <c:pt idx="366">
                  <c:v>62246.86</c:v>
                </c:pt>
                <c:pt idx="367">
                  <c:v>13472.9</c:v>
                </c:pt>
                <c:pt idx="368">
                  <c:v>27870</c:v>
                </c:pt>
                <c:pt idx="369">
                  <c:v>1843894.47</c:v>
                </c:pt>
                <c:pt idx="370">
                  <c:v>380610.63</c:v>
                </c:pt>
                <c:pt idx="371">
                  <c:v>457241.22</c:v>
                </c:pt>
                <c:pt idx="372">
                  <c:v>11031.25</c:v>
                </c:pt>
                <c:pt idx="373">
                  <c:v>193638.83</c:v>
                </c:pt>
                <c:pt idx="374">
                  <c:v>129762.6</c:v>
                </c:pt>
                <c:pt idx="375">
                  <c:v>269781.67</c:v>
                </c:pt>
                <c:pt idx="376">
                  <c:v>210377.06</c:v>
                </c:pt>
                <c:pt idx="377">
                  <c:v>61997.67</c:v>
                </c:pt>
                <c:pt idx="378">
                  <c:v>129453.54</c:v>
                </c:pt>
                <c:pt idx="381">
                  <c:v>64786.89</c:v>
                </c:pt>
                <c:pt idx="382" formatCode="#,##0.00\ &quot;HRK&quot;;\-\ #,##0.00\ &quot;HRK&quot;">
                  <c:v>0</c:v>
                </c:pt>
                <c:pt idx="383">
                  <c:v>13893.89</c:v>
                </c:pt>
                <c:pt idx="384">
                  <c:v>20404.990000000002</c:v>
                </c:pt>
                <c:pt idx="385">
                  <c:v>1444.84</c:v>
                </c:pt>
                <c:pt idx="386">
                  <c:v>26554.43</c:v>
                </c:pt>
                <c:pt idx="388">
                  <c:v>2488.7399999999998</c:v>
                </c:pt>
                <c:pt idx="389">
                  <c:v>43.19</c:v>
                </c:pt>
                <c:pt idx="390">
                  <c:v>43.19</c:v>
                </c:pt>
                <c:pt idx="391">
                  <c:v>43.19</c:v>
                </c:pt>
                <c:pt idx="395">
                  <c:v>8848604.8699999992</c:v>
                </c:pt>
                <c:pt idx="396">
                  <c:v>2315956.27</c:v>
                </c:pt>
                <c:pt idx="397">
                  <c:v>2315956.27</c:v>
                </c:pt>
                <c:pt idx="398">
                  <c:v>2315956.27</c:v>
                </c:pt>
                <c:pt idx="399">
                  <c:v>792679.45</c:v>
                </c:pt>
                <c:pt idx="400">
                  <c:v>134703.75</c:v>
                </c:pt>
                <c:pt idx="401">
                  <c:v>17601.7</c:v>
                </c:pt>
                <c:pt idx="402">
                  <c:v>640374</c:v>
                </c:pt>
                <c:pt idx="403">
                  <c:v>207915.71</c:v>
                </c:pt>
                <c:pt idx="404">
                  <c:v>101096.62</c:v>
                </c:pt>
                <c:pt idx="405">
                  <c:v>79393.63</c:v>
                </c:pt>
                <c:pt idx="406">
                  <c:v>2731.99</c:v>
                </c:pt>
                <c:pt idx="407">
                  <c:v>15648.47</c:v>
                </c:pt>
                <c:pt idx="408">
                  <c:v>9045</c:v>
                </c:pt>
                <c:pt idx="409">
                  <c:v>1215819.6299999999</c:v>
                </c:pt>
                <c:pt idx="410">
                  <c:v>229000.28</c:v>
                </c:pt>
                <c:pt idx="411">
                  <c:v>34307.35</c:v>
                </c:pt>
                <c:pt idx="413">
                  <c:v>37065.86</c:v>
                </c:pt>
                <c:pt idx="414">
                  <c:v>397432.76</c:v>
                </c:pt>
                <c:pt idx="415">
                  <c:v>21230</c:v>
                </c:pt>
                <c:pt idx="416">
                  <c:v>132875.28</c:v>
                </c:pt>
                <c:pt idx="417">
                  <c:v>242906.98</c:v>
                </c:pt>
                <c:pt idx="418">
                  <c:v>121001.12</c:v>
                </c:pt>
                <c:pt idx="419">
                  <c:v>99541.48</c:v>
                </c:pt>
                <c:pt idx="420">
                  <c:v>46080.66</c:v>
                </c:pt>
                <c:pt idx="421">
                  <c:v>11077.39</c:v>
                </c:pt>
                <c:pt idx="422">
                  <c:v>41683.43</c:v>
                </c:pt>
                <c:pt idx="423">
                  <c:v>700</c:v>
                </c:pt>
                <c:pt idx="424">
                  <c:v>6532648.5999999996</c:v>
                </c:pt>
                <c:pt idx="425">
                  <c:v>6532648.5999999996</c:v>
                </c:pt>
                <c:pt idx="426">
                  <c:v>6532587.6500000004</c:v>
                </c:pt>
                <c:pt idx="427">
                  <c:v>2467289.71</c:v>
                </c:pt>
                <c:pt idx="428">
                  <c:v>107354.91</c:v>
                </c:pt>
                <c:pt idx="429">
                  <c:v>8873.7999999999993</c:v>
                </c:pt>
                <c:pt idx="430">
                  <c:v>2351061</c:v>
                </c:pt>
                <c:pt idx="431">
                  <c:v>1143773.1000000001</c:v>
                </c:pt>
                <c:pt idx="432">
                  <c:v>847870.46</c:v>
                </c:pt>
                <c:pt idx="433">
                  <c:v>91196.160000000003</c:v>
                </c:pt>
                <c:pt idx="434">
                  <c:v>1673.98</c:v>
                </c:pt>
                <c:pt idx="435">
                  <c:v>30539</c:v>
                </c:pt>
                <c:pt idx="436">
                  <c:v>172493.5</c:v>
                </c:pt>
                <c:pt idx="437">
                  <c:v>2873011.12</c:v>
                </c:pt>
                <c:pt idx="438">
                  <c:v>478233.37</c:v>
                </c:pt>
                <c:pt idx="439">
                  <c:v>61126.51</c:v>
                </c:pt>
                <c:pt idx="440">
                  <c:v>11031.25</c:v>
                </c:pt>
                <c:pt idx="441">
                  <c:v>20970.53</c:v>
                </c:pt>
                <c:pt idx="442">
                  <c:v>1070908.5900000001</c:v>
                </c:pt>
                <c:pt idx="443">
                  <c:v>261060.71</c:v>
                </c:pt>
                <c:pt idx="444">
                  <c:v>160324.70000000001</c:v>
                </c:pt>
                <c:pt idx="445">
                  <c:v>600580.05000000005</c:v>
                </c:pt>
                <c:pt idx="446">
                  <c:v>208775.41</c:v>
                </c:pt>
                <c:pt idx="447">
                  <c:v>10998.38</c:v>
                </c:pt>
                <c:pt idx="448">
                  <c:v>10998.38</c:v>
                </c:pt>
                <c:pt idx="449">
                  <c:v>37515.339999999997</c:v>
                </c:pt>
                <c:pt idx="450" formatCode="#,##0.00\ &quot;HRK&quot;;\-\ #,##0.00\ &quot;HRK&quot;">
                  <c:v>0</c:v>
                </c:pt>
                <c:pt idx="451">
                  <c:v>12806.54</c:v>
                </c:pt>
                <c:pt idx="452">
                  <c:v>707.98</c:v>
                </c:pt>
                <c:pt idx="454">
                  <c:v>23499.5</c:v>
                </c:pt>
                <c:pt idx="455">
                  <c:v>501.32</c:v>
                </c:pt>
                <c:pt idx="456">
                  <c:v>60.95</c:v>
                </c:pt>
                <c:pt idx="457">
                  <c:v>60.95</c:v>
                </c:pt>
                <c:pt idx="458">
                  <c:v>60.95</c:v>
                </c:pt>
                <c:pt idx="465">
                  <c:v>499752.24</c:v>
                </c:pt>
                <c:pt idx="466">
                  <c:v>499752.24</c:v>
                </c:pt>
                <c:pt idx="467">
                  <c:v>499752.24</c:v>
                </c:pt>
                <c:pt idx="468">
                  <c:v>499752.24</c:v>
                </c:pt>
                <c:pt idx="469">
                  <c:v>499752.24</c:v>
                </c:pt>
                <c:pt idx="470">
                  <c:v>346532.99</c:v>
                </c:pt>
                <c:pt idx="471">
                  <c:v>24687.5</c:v>
                </c:pt>
                <c:pt idx="472">
                  <c:v>124443.75</c:v>
                </c:pt>
                <c:pt idx="473">
                  <c:v>4088</c:v>
                </c:pt>
                <c:pt idx="474">
                  <c:v>194950.24</c:v>
                </c:pt>
                <c:pt idx="475">
                  <c:v>194950.24</c:v>
                </c:pt>
                <c:pt idx="476">
                  <c:v>194950.24</c:v>
                </c:pt>
                <c:pt idx="477">
                  <c:v>194950.24</c:v>
                </c:pt>
                <c:pt idx="478">
                  <c:v>194950.24</c:v>
                </c:pt>
                <c:pt idx="479">
                  <c:v>112563.24</c:v>
                </c:pt>
                <c:pt idx="480">
                  <c:v>82387</c:v>
                </c:pt>
                <c:pt idx="481">
                  <c:v>492906.12</c:v>
                </c:pt>
                <c:pt idx="482">
                  <c:v>492906.12</c:v>
                </c:pt>
                <c:pt idx="483">
                  <c:v>492906.12</c:v>
                </c:pt>
                <c:pt idx="484">
                  <c:v>492906.12</c:v>
                </c:pt>
                <c:pt idx="485">
                  <c:v>492906.12</c:v>
                </c:pt>
                <c:pt idx="486">
                  <c:v>407175.32</c:v>
                </c:pt>
                <c:pt idx="487">
                  <c:v>77918.3</c:v>
                </c:pt>
                <c:pt idx="488">
                  <c:v>7812.5</c:v>
                </c:pt>
                <c:pt idx="489">
                  <c:v>481825.85</c:v>
                </c:pt>
                <c:pt idx="490">
                  <c:v>481825.85</c:v>
                </c:pt>
                <c:pt idx="491">
                  <c:v>481825.85</c:v>
                </c:pt>
                <c:pt idx="492">
                  <c:v>333770.61</c:v>
                </c:pt>
                <c:pt idx="493">
                  <c:v>289595.65000000002</c:v>
                </c:pt>
                <c:pt idx="494">
                  <c:v>289595.65000000002</c:v>
                </c:pt>
                <c:pt idx="497">
                  <c:v>44174.96</c:v>
                </c:pt>
                <c:pt idx="498">
                  <c:v>44174.96</c:v>
                </c:pt>
                <c:pt idx="499">
                  <c:v>148055.24</c:v>
                </c:pt>
                <c:pt idx="500">
                  <c:v>29737.14</c:v>
                </c:pt>
                <c:pt idx="502">
                  <c:v>29737.14</c:v>
                </c:pt>
                <c:pt idx="503">
                  <c:v>100328.1</c:v>
                </c:pt>
                <c:pt idx="504">
                  <c:v>100328.1</c:v>
                </c:pt>
                <c:pt idx="509">
                  <c:v>17990</c:v>
                </c:pt>
                <c:pt idx="512">
                  <c:v>10115</c:v>
                </c:pt>
                <c:pt idx="513">
                  <c:v>7875</c:v>
                </c:pt>
                <c:pt idx="516">
                  <c:v>8137657.3399999999</c:v>
                </c:pt>
                <c:pt idx="517">
                  <c:v>2716069.44</c:v>
                </c:pt>
                <c:pt idx="518">
                  <c:v>2716069.44</c:v>
                </c:pt>
                <c:pt idx="519">
                  <c:v>1257303.24</c:v>
                </c:pt>
                <c:pt idx="520">
                  <c:v>1257303.24</c:v>
                </c:pt>
                <c:pt idx="521">
                  <c:v>1257303.24</c:v>
                </c:pt>
                <c:pt idx="522">
                  <c:v>1458766.2</c:v>
                </c:pt>
                <c:pt idx="523">
                  <c:v>1166899.1299999999</c:v>
                </c:pt>
                <c:pt idx="524">
                  <c:v>470793.31</c:v>
                </c:pt>
                <c:pt idx="525">
                  <c:v>27496.880000000001</c:v>
                </c:pt>
                <c:pt idx="526">
                  <c:v>662330.93999999994</c:v>
                </c:pt>
                <c:pt idx="527">
                  <c:v>6278</c:v>
                </c:pt>
                <c:pt idx="528">
                  <c:v>291867.07</c:v>
                </c:pt>
                <c:pt idx="529">
                  <c:v>291867.07</c:v>
                </c:pt>
                <c:pt idx="530">
                  <c:v>240406.97</c:v>
                </c:pt>
                <c:pt idx="531">
                  <c:v>240406.97</c:v>
                </c:pt>
                <c:pt idx="532">
                  <c:v>234906.97</c:v>
                </c:pt>
                <c:pt idx="533">
                  <c:v>234906.97</c:v>
                </c:pt>
                <c:pt idx="534">
                  <c:v>145389.75</c:v>
                </c:pt>
                <c:pt idx="535">
                  <c:v>657.5</c:v>
                </c:pt>
                <c:pt idx="536">
                  <c:v>39777.5</c:v>
                </c:pt>
                <c:pt idx="537">
                  <c:v>44582.22</c:v>
                </c:pt>
                <c:pt idx="538">
                  <c:v>4500</c:v>
                </c:pt>
                <c:pt idx="541">
                  <c:v>5500</c:v>
                </c:pt>
                <c:pt idx="542">
                  <c:v>5500</c:v>
                </c:pt>
                <c:pt idx="543">
                  <c:v>5500</c:v>
                </c:pt>
                <c:pt idx="544">
                  <c:v>5181180.93</c:v>
                </c:pt>
                <c:pt idx="545">
                  <c:v>5181180.93</c:v>
                </c:pt>
                <c:pt idx="549">
                  <c:v>5181180.93</c:v>
                </c:pt>
                <c:pt idx="550">
                  <c:v>2789280.77</c:v>
                </c:pt>
                <c:pt idx="551">
                  <c:v>665023.51</c:v>
                </c:pt>
                <c:pt idx="552">
                  <c:v>187155.62</c:v>
                </c:pt>
                <c:pt idx="553">
                  <c:v>66086.25</c:v>
                </c:pt>
                <c:pt idx="554">
                  <c:v>1440908.58</c:v>
                </c:pt>
                <c:pt idx="555">
                  <c:v>430106.81</c:v>
                </c:pt>
                <c:pt idx="556">
                  <c:v>2391900.1600000001</c:v>
                </c:pt>
                <c:pt idx="557">
                  <c:v>2391900.1600000001</c:v>
                </c:pt>
                <c:pt idx="558">
                  <c:v>3545189.49</c:v>
                </c:pt>
                <c:pt idx="559">
                  <c:v>3036736.84</c:v>
                </c:pt>
                <c:pt idx="560">
                  <c:v>3036736.84</c:v>
                </c:pt>
                <c:pt idx="561">
                  <c:v>897872.01</c:v>
                </c:pt>
                <c:pt idx="562">
                  <c:v>897872.01</c:v>
                </c:pt>
                <c:pt idx="563">
                  <c:v>62747.01</c:v>
                </c:pt>
                <c:pt idx="564">
                  <c:v>835125</c:v>
                </c:pt>
                <c:pt idx="565">
                  <c:v>2138864.83</c:v>
                </c:pt>
                <c:pt idx="566">
                  <c:v>544864.82999999996</c:v>
                </c:pt>
                <c:pt idx="567">
                  <c:v>544864.82999999996</c:v>
                </c:pt>
                <c:pt idx="568">
                  <c:v>1594000</c:v>
                </c:pt>
                <c:pt idx="569">
                  <c:v>1594000</c:v>
                </c:pt>
                <c:pt idx="570">
                  <c:v>125070.59</c:v>
                </c:pt>
                <c:pt idx="571">
                  <c:v>125070.59</c:v>
                </c:pt>
                <c:pt idx="572">
                  <c:v>125070.59</c:v>
                </c:pt>
                <c:pt idx="573">
                  <c:v>125070.59</c:v>
                </c:pt>
                <c:pt idx="574">
                  <c:v>125070.59</c:v>
                </c:pt>
                <c:pt idx="575">
                  <c:v>383382.06</c:v>
                </c:pt>
                <c:pt idx="576">
                  <c:v>383382.06</c:v>
                </c:pt>
                <c:pt idx="577">
                  <c:v>383382.06</c:v>
                </c:pt>
                <c:pt idx="578">
                  <c:v>216437.83</c:v>
                </c:pt>
                <c:pt idx="579">
                  <c:v>216437.83</c:v>
                </c:pt>
                <c:pt idx="580">
                  <c:v>166944.23000000001</c:v>
                </c:pt>
                <c:pt idx="581">
                  <c:v>166944.23000000001</c:v>
                </c:pt>
                <c:pt idx="582">
                  <c:v>4521615.37</c:v>
                </c:pt>
                <c:pt idx="583">
                  <c:v>4521615.37</c:v>
                </c:pt>
                <c:pt idx="584">
                  <c:v>4505008.22</c:v>
                </c:pt>
                <c:pt idx="585">
                  <c:v>4505008.22</c:v>
                </c:pt>
                <c:pt idx="586">
                  <c:v>2780998.26</c:v>
                </c:pt>
                <c:pt idx="587">
                  <c:v>6839.31</c:v>
                </c:pt>
                <c:pt idx="588">
                  <c:v>2774158.95</c:v>
                </c:pt>
                <c:pt idx="589">
                  <c:v>1724009.96</c:v>
                </c:pt>
                <c:pt idx="590">
                  <c:v>18725</c:v>
                </c:pt>
                <c:pt idx="591">
                  <c:v>22625.47</c:v>
                </c:pt>
                <c:pt idx="592">
                  <c:v>44381.25</c:v>
                </c:pt>
                <c:pt idx="593">
                  <c:v>757356.4</c:v>
                </c:pt>
                <c:pt idx="594">
                  <c:v>880921.84</c:v>
                </c:pt>
                <c:pt idx="595">
                  <c:v>16607.150000000001</c:v>
                </c:pt>
                <c:pt idx="596">
                  <c:v>16607.150000000001</c:v>
                </c:pt>
                <c:pt idx="597">
                  <c:v>16607.150000000001</c:v>
                </c:pt>
                <c:pt idx="598">
                  <c:v>16607.150000000001</c:v>
                </c:pt>
                <c:pt idx="599">
                  <c:v>234869.14</c:v>
                </c:pt>
                <c:pt idx="600">
                  <c:v>234869.14</c:v>
                </c:pt>
                <c:pt idx="601">
                  <c:v>234869.14</c:v>
                </c:pt>
                <c:pt idx="602">
                  <c:v>234869.14</c:v>
                </c:pt>
                <c:pt idx="606">
                  <c:v>41117.39</c:v>
                </c:pt>
                <c:pt idx="607">
                  <c:v>38883.51</c:v>
                </c:pt>
                <c:pt idx="609">
                  <c:v>2233.88</c:v>
                </c:pt>
                <c:pt idx="613">
                  <c:v>193751.75</c:v>
                </c:pt>
                <c:pt idx="617">
                  <c:v>188824.35</c:v>
                </c:pt>
                <c:pt idx="618">
                  <c:v>4927.3999999999996</c:v>
                </c:pt>
                <c:pt idx="631">
                  <c:v>694370.48</c:v>
                </c:pt>
                <c:pt idx="632">
                  <c:v>77578.77</c:v>
                </c:pt>
                <c:pt idx="633">
                  <c:v>77578.77</c:v>
                </c:pt>
                <c:pt idx="634">
                  <c:v>77578.77</c:v>
                </c:pt>
                <c:pt idx="635">
                  <c:v>77578.77</c:v>
                </c:pt>
                <c:pt idx="636">
                  <c:v>7500</c:v>
                </c:pt>
                <c:pt idx="637">
                  <c:v>27991.11</c:v>
                </c:pt>
                <c:pt idx="638">
                  <c:v>42087.66</c:v>
                </c:pt>
                <c:pt idx="639">
                  <c:v>616791.71</c:v>
                </c:pt>
                <c:pt idx="640">
                  <c:v>52981.91</c:v>
                </c:pt>
                <c:pt idx="641">
                  <c:v>52981.91</c:v>
                </c:pt>
                <c:pt idx="642">
                  <c:v>19981.91</c:v>
                </c:pt>
                <c:pt idx="643">
                  <c:v>16381.91</c:v>
                </c:pt>
                <c:pt idx="644">
                  <c:v>3600</c:v>
                </c:pt>
                <c:pt idx="645" formatCode="#,##0.00\ &quot;HRK&quot;;\-\ #,##0.00\ &quot;HRK&quot;">
                  <c:v>0</c:v>
                </c:pt>
                <c:pt idx="646" formatCode="#,##0.00\ &quot;HRK&quot;;\-\ #,##0.00\ &quot;HRK&quot;">
                  <c:v>0</c:v>
                </c:pt>
                <c:pt idx="649">
                  <c:v>33000</c:v>
                </c:pt>
                <c:pt idx="652">
                  <c:v>33000</c:v>
                </c:pt>
                <c:pt idx="654">
                  <c:v>563809.80000000005</c:v>
                </c:pt>
                <c:pt idx="655">
                  <c:v>563809.80000000005</c:v>
                </c:pt>
                <c:pt idx="656">
                  <c:v>116464.8</c:v>
                </c:pt>
                <c:pt idx="657">
                  <c:v>27784.799999999999</c:v>
                </c:pt>
                <c:pt idx="658">
                  <c:v>28780</c:v>
                </c:pt>
                <c:pt idx="659">
                  <c:v>59900</c:v>
                </c:pt>
                <c:pt idx="661">
                  <c:v>447345</c:v>
                </c:pt>
                <c:pt idx="662">
                  <c:v>447345</c:v>
                </c:pt>
                <c:pt idx="663">
                  <c:v>1254536.47</c:v>
                </c:pt>
                <c:pt idx="664">
                  <c:v>1254536.47</c:v>
                </c:pt>
                <c:pt idx="665">
                  <c:v>1061411.47</c:v>
                </c:pt>
                <c:pt idx="671">
                  <c:v>1061411.47</c:v>
                </c:pt>
                <c:pt idx="672">
                  <c:v>63114.23</c:v>
                </c:pt>
                <c:pt idx="673">
                  <c:v>60714.23</c:v>
                </c:pt>
                <c:pt idx="674">
                  <c:v>2400</c:v>
                </c:pt>
                <c:pt idx="675">
                  <c:v>391118.22</c:v>
                </c:pt>
                <c:pt idx="676">
                  <c:v>54802.879999999997</c:v>
                </c:pt>
                <c:pt idx="677">
                  <c:v>120539.24</c:v>
                </c:pt>
                <c:pt idx="678">
                  <c:v>167480.82</c:v>
                </c:pt>
                <c:pt idx="679">
                  <c:v>7269.4</c:v>
                </c:pt>
                <c:pt idx="680">
                  <c:v>16442.88</c:v>
                </c:pt>
                <c:pt idx="681">
                  <c:v>24583</c:v>
                </c:pt>
                <c:pt idx="682">
                  <c:v>587815.43999999994</c:v>
                </c:pt>
                <c:pt idx="683">
                  <c:v>51321.919999999998</c:v>
                </c:pt>
                <c:pt idx="684">
                  <c:v>133254.38</c:v>
                </c:pt>
                <c:pt idx="685">
                  <c:v>25359.65</c:v>
                </c:pt>
                <c:pt idx="686">
                  <c:v>79706.080000000002</c:v>
                </c:pt>
                <c:pt idx="687">
                  <c:v>170975.17</c:v>
                </c:pt>
                <c:pt idx="688">
                  <c:v>29327.53</c:v>
                </c:pt>
                <c:pt idx="689">
                  <c:v>97870.71</c:v>
                </c:pt>
                <c:pt idx="690">
                  <c:v>19363.580000000002</c:v>
                </c:pt>
                <c:pt idx="691">
                  <c:v>19363.580000000002</c:v>
                </c:pt>
                <c:pt idx="692">
                  <c:v>193125</c:v>
                </c:pt>
                <c:pt idx="693">
                  <c:v>193125</c:v>
                </c:pt>
                <c:pt idx="694">
                  <c:v>193125</c:v>
                </c:pt>
                <c:pt idx="695">
                  <c:v>193125</c:v>
                </c:pt>
                <c:pt idx="696">
                  <c:v>45736.2</c:v>
                </c:pt>
                <c:pt idx="697">
                  <c:v>45736.2</c:v>
                </c:pt>
                <c:pt idx="698">
                  <c:v>45736.2</c:v>
                </c:pt>
                <c:pt idx="699">
                  <c:v>45736.2</c:v>
                </c:pt>
                <c:pt idx="700">
                  <c:v>3640.2</c:v>
                </c:pt>
                <c:pt idx="701">
                  <c:v>3640.2</c:v>
                </c:pt>
                <c:pt idx="702">
                  <c:v>9500</c:v>
                </c:pt>
                <c:pt idx="703">
                  <c:v>9500</c:v>
                </c:pt>
                <c:pt idx="704">
                  <c:v>9350</c:v>
                </c:pt>
                <c:pt idx="705">
                  <c:v>3750</c:v>
                </c:pt>
                <c:pt idx="707">
                  <c:v>5600</c:v>
                </c:pt>
                <c:pt idx="708">
                  <c:v>23246</c:v>
                </c:pt>
                <c:pt idx="709">
                  <c:v>23246</c:v>
                </c:pt>
                <c:pt idx="714">
                  <c:v>244126.44</c:v>
                </c:pt>
                <c:pt idx="715">
                  <c:v>244126.44</c:v>
                </c:pt>
                <c:pt idx="716">
                  <c:v>243627.44</c:v>
                </c:pt>
                <c:pt idx="717">
                  <c:v>84728.85</c:v>
                </c:pt>
                <c:pt idx="718">
                  <c:v>80584.84</c:v>
                </c:pt>
                <c:pt idx="719">
                  <c:v>80584.84</c:v>
                </c:pt>
                <c:pt idx="720">
                  <c:v>1500</c:v>
                </c:pt>
                <c:pt idx="721">
                  <c:v>1500</c:v>
                </c:pt>
                <c:pt idx="722">
                  <c:v>2644.01</c:v>
                </c:pt>
                <c:pt idx="723">
                  <c:v>2644.01</c:v>
                </c:pt>
                <c:pt idx="724">
                  <c:v>158898.59</c:v>
                </c:pt>
                <c:pt idx="725">
                  <c:v>47942.66</c:v>
                </c:pt>
                <c:pt idx="726">
                  <c:v>42849.37</c:v>
                </c:pt>
                <c:pt idx="727">
                  <c:v>2093.29</c:v>
                </c:pt>
                <c:pt idx="728">
                  <c:v>3000</c:v>
                </c:pt>
                <c:pt idx="729">
                  <c:v>3131.01</c:v>
                </c:pt>
                <c:pt idx="730">
                  <c:v>1072.3599999999999</c:v>
                </c:pt>
                <c:pt idx="731">
                  <c:v>2058.65</c:v>
                </c:pt>
                <c:pt idx="732">
                  <c:v>53607.42</c:v>
                </c:pt>
                <c:pt idx="735">
                  <c:v>22539.919999999998</c:v>
                </c:pt>
                <c:pt idx="736">
                  <c:v>15637.5</c:v>
                </c:pt>
                <c:pt idx="740">
                  <c:v>15430</c:v>
                </c:pt>
                <c:pt idx="741">
                  <c:v>54217.5</c:v>
                </c:pt>
                <c:pt idx="742">
                  <c:v>54217.5</c:v>
                </c:pt>
                <c:pt idx="743">
                  <c:v>499</c:v>
                </c:pt>
                <c:pt idx="747">
                  <c:v>499</c:v>
                </c:pt>
                <c:pt idx="748">
                  <c:v>499</c:v>
                </c:pt>
                <c:pt idx="749">
                  <c:v>499</c:v>
                </c:pt>
                <c:pt idx="752">
                  <c:v>717634.09</c:v>
                </c:pt>
                <c:pt idx="753">
                  <c:v>77488.91</c:v>
                </c:pt>
                <c:pt idx="754">
                  <c:v>77488.91</c:v>
                </c:pt>
                <c:pt idx="755">
                  <c:v>11990.69</c:v>
                </c:pt>
                <c:pt idx="756">
                  <c:v>10292.44</c:v>
                </c:pt>
                <c:pt idx="757">
                  <c:v>10292.44</c:v>
                </c:pt>
                <c:pt idx="758">
                  <c:v>1698.25</c:v>
                </c:pt>
                <c:pt idx="759">
                  <c:v>1698.25</c:v>
                </c:pt>
                <c:pt idx="760">
                  <c:v>65498.22</c:v>
                </c:pt>
                <c:pt idx="761">
                  <c:v>1246.6099999999999</c:v>
                </c:pt>
                <c:pt idx="762">
                  <c:v>1098.6099999999999</c:v>
                </c:pt>
                <c:pt idx="763">
                  <c:v>148</c:v>
                </c:pt>
                <c:pt idx="767">
                  <c:v>64251.61</c:v>
                </c:pt>
                <c:pt idx="769" formatCode="#,##0.00\ &quot;HRK&quot;;\-\ #,##0.00\ &quot;HRK&quot;">
                  <c:v>0</c:v>
                </c:pt>
                <c:pt idx="771">
                  <c:v>64251.61</c:v>
                </c:pt>
                <c:pt idx="774">
                  <c:v>270458.46000000002</c:v>
                </c:pt>
                <c:pt idx="775">
                  <c:v>270458.46000000002</c:v>
                </c:pt>
                <c:pt idx="776">
                  <c:v>270458.46000000002</c:v>
                </c:pt>
                <c:pt idx="777">
                  <c:v>270458.46000000002</c:v>
                </c:pt>
                <c:pt idx="778">
                  <c:v>270458.46000000002</c:v>
                </c:pt>
                <c:pt idx="779">
                  <c:v>369686.72</c:v>
                </c:pt>
                <c:pt idx="780">
                  <c:v>369686.72</c:v>
                </c:pt>
                <c:pt idx="781">
                  <c:v>67947.75</c:v>
                </c:pt>
                <c:pt idx="782">
                  <c:v>58324.24</c:v>
                </c:pt>
                <c:pt idx="783">
                  <c:v>58324.24</c:v>
                </c:pt>
                <c:pt idx="784">
                  <c:v>9623.51</c:v>
                </c:pt>
                <c:pt idx="785">
                  <c:v>9623.51</c:v>
                </c:pt>
                <c:pt idx="786">
                  <c:v>301738.96999999997</c:v>
                </c:pt>
                <c:pt idx="787">
                  <c:v>5332.82</c:v>
                </c:pt>
                <c:pt idx="788">
                  <c:v>4493.99</c:v>
                </c:pt>
                <c:pt idx="789">
                  <c:v>838.83</c:v>
                </c:pt>
                <c:pt idx="793">
                  <c:v>296406.15000000002</c:v>
                </c:pt>
                <c:pt idx="795" formatCode="#,##0.00\ &quot;HRK&quot;;\-\ #,##0.00\ &quot;HRK&quot;">
                  <c:v>0</c:v>
                </c:pt>
                <c:pt idx="797">
                  <c:v>296406.15000000002</c:v>
                </c:pt>
                <c:pt idx="803">
                  <c:v>413943.32</c:v>
                </c:pt>
                <c:pt idx="804">
                  <c:v>27885.61</c:v>
                </c:pt>
                <c:pt idx="805">
                  <c:v>27885.61</c:v>
                </c:pt>
                <c:pt idx="806">
                  <c:v>11994.24</c:v>
                </c:pt>
                <c:pt idx="807">
                  <c:v>10859.36</c:v>
                </c:pt>
                <c:pt idx="808">
                  <c:v>10859.36</c:v>
                </c:pt>
                <c:pt idx="809">
                  <c:v>1134.8800000000001</c:v>
                </c:pt>
                <c:pt idx="810">
                  <c:v>1134.8800000000001</c:v>
                </c:pt>
                <c:pt idx="811">
                  <c:v>15891.37</c:v>
                </c:pt>
                <c:pt idx="812">
                  <c:v>10803.68</c:v>
                </c:pt>
                <c:pt idx="813">
                  <c:v>6957.68</c:v>
                </c:pt>
                <c:pt idx="814">
                  <c:v>3846</c:v>
                </c:pt>
                <c:pt idx="815">
                  <c:v>2383.1799999999998</c:v>
                </c:pt>
                <c:pt idx="816">
                  <c:v>2383.1799999999998</c:v>
                </c:pt>
                <c:pt idx="817">
                  <c:v>2400</c:v>
                </c:pt>
                <c:pt idx="819">
                  <c:v>2400</c:v>
                </c:pt>
                <c:pt idx="821">
                  <c:v>304.51</c:v>
                </c:pt>
                <c:pt idx="822">
                  <c:v>304.51</c:v>
                </c:pt>
                <c:pt idx="823">
                  <c:v>386057.71</c:v>
                </c:pt>
                <c:pt idx="824">
                  <c:v>386057.71</c:v>
                </c:pt>
                <c:pt idx="825">
                  <c:v>278485.28000000003</c:v>
                </c:pt>
                <c:pt idx="826">
                  <c:v>242238.56</c:v>
                </c:pt>
                <c:pt idx="827">
                  <c:v>242238.56</c:v>
                </c:pt>
                <c:pt idx="828">
                  <c:v>36246.720000000001</c:v>
                </c:pt>
                <c:pt idx="829">
                  <c:v>36246.720000000001</c:v>
                </c:pt>
                <c:pt idx="830">
                  <c:v>107572.43</c:v>
                </c:pt>
                <c:pt idx="831">
                  <c:v>70229.759999999995</c:v>
                </c:pt>
                <c:pt idx="832">
                  <c:v>44835.8</c:v>
                </c:pt>
                <c:pt idx="833">
                  <c:v>25393.96</c:v>
                </c:pt>
                <c:pt idx="834">
                  <c:v>22017.08</c:v>
                </c:pt>
                <c:pt idx="836">
                  <c:v>22017.08</c:v>
                </c:pt>
                <c:pt idx="837">
                  <c:v>13600</c:v>
                </c:pt>
                <c:pt idx="840">
                  <c:v>13600</c:v>
                </c:pt>
                <c:pt idx="842">
                  <c:v>1725.59</c:v>
                </c:pt>
                <c:pt idx="843">
                  <c:v>1725.59</c:v>
                </c:pt>
                <c:pt idx="849">
                  <c:v>293802.06</c:v>
                </c:pt>
                <c:pt idx="850">
                  <c:v>14369.04</c:v>
                </c:pt>
                <c:pt idx="851">
                  <c:v>14369.04</c:v>
                </c:pt>
                <c:pt idx="857">
                  <c:v>14369.04</c:v>
                </c:pt>
                <c:pt idx="858">
                  <c:v>8462.7900000000009</c:v>
                </c:pt>
                <c:pt idx="859">
                  <c:v>6083.04</c:v>
                </c:pt>
                <c:pt idx="860">
                  <c:v>2379.75</c:v>
                </c:pt>
                <c:pt idx="863">
                  <c:v>5906.25</c:v>
                </c:pt>
                <c:pt idx="865">
                  <c:v>5906.25</c:v>
                </c:pt>
                <c:pt idx="867">
                  <c:v>279433.02</c:v>
                </c:pt>
                <c:pt idx="868">
                  <c:v>279433.02</c:v>
                </c:pt>
                <c:pt idx="869">
                  <c:v>193508.18</c:v>
                </c:pt>
                <c:pt idx="870">
                  <c:v>166101.47</c:v>
                </c:pt>
                <c:pt idx="871">
                  <c:v>166101.47</c:v>
                </c:pt>
                <c:pt idx="872">
                  <c:v>27406.71</c:v>
                </c:pt>
                <c:pt idx="873">
                  <c:v>27406.71</c:v>
                </c:pt>
                <c:pt idx="874">
                  <c:v>85924.84</c:v>
                </c:pt>
                <c:pt idx="875">
                  <c:v>51351.41</c:v>
                </c:pt>
                <c:pt idx="876">
                  <c:v>37866.050000000003</c:v>
                </c:pt>
                <c:pt idx="877">
                  <c:v>13485.36</c:v>
                </c:pt>
                <c:pt idx="878">
                  <c:v>354.68</c:v>
                </c:pt>
                <c:pt idx="879">
                  <c:v>354.68</c:v>
                </c:pt>
                <c:pt idx="880">
                  <c:v>33468.75</c:v>
                </c:pt>
                <c:pt idx="882">
                  <c:v>33468.75</c:v>
                </c:pt>
                <c:pt idx="884">
                  <c:v>750</c:v>
                </c:pt>
                <c:pt idx="885">
                  <c:v>750</c:v>
                </c:pt>
                <c:pt idx="886">
                  <c:v>292250.89</c:v>
                </c:pt>
                <c:pt idx="887">
                  <c:v>4846.58</c:v>
                </c:pt>
                <c:pt idx="888">
                  <c:v>4846.58</c:v>
                </c:pt>
                <c:pt idx="889">
                  <c:v>4846.58</c:v>
                </c:pt>
                <c:pt idx="890">
                  <c:v>1930.65</c:v>
                </c:pt>
                <c:pt idx="891">
                  <c:v>1930.65</c:v>
                </c:pt>
                <c:pt idx="893">
                  <c:v>2859.68</c:v>
                </c:pt>
                <c:pt idx="894">
                  <c:v>226.97</c:v>
                </c:pt>
                <c:pt idx="895">
                  <c:v>2632.71</c:v>
                </c:pt>
                <c:pt idx="896">
                  <c:v>56.25</c:v>
                </c:pt>
                <c:pt idx="899">
                  <c:v>56.25</c:v>
                </c:pt>
                <c:pt idx="900">
                  <c:v>287404.31</c:v>
                </c:pt>
                <c:pt idx="901">
                  <c:v>287404.31</c:v>
                </c:pt>
                <c:pt idx="902">
                  <c:v>234068.09</c:v>
                </c:pt>
                <c:pt idx="903">
                  <c:v>200916.7</c:v>
                </c:pt>
                <c:pt idx="904">
                  <c:v>200916.7</c:v>
                </c:pt>
                <c:pt idx="905">
                  <c:v>33151.39</c:v>
                </c:pt>
                <c:pt idx="906">
                  <c:v>33151.39</c:v>
                </c:pt>
                <c:pt idx="907">
                  <c:v>53336.22</c:v>
                </c:pt>
                <c:pt idx="908">
                  <c:v>10940.29</c:v>
                </c:pt>
                <c:pt idx="909">
                  <c:v>10940.29</c:v>
                </c:pt>
                <c:pt idx="911">
                  <c:v>42077.18</c:v>
                </c:pt>
                <c:pt idx="912">
                  <c:v>1286.1600000000001</c:v>
                </c:pt>
                <c:pt idx="913">
                  <c:v>40791.019999999997</c:v>
                </c:pt>
                <c:pt idx="914">
                  <c:v>318.75</c:v>
                </c:pt>
                <c:pt idx="917">
                  <c:v>318.75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C-4B3D-B8EE-4FF9AC97CEB7}"/>
            </c:ext>
          </c:extLst>
        </c:ser>
        <c:ser>
          <c:idx val="4"/>
          <c:order val="4"/>
          <c:tx>
            <c:strRef>
              <c:f>Table!$G$2</c:f>
              <c:strCache>
                <c:ptCount val="1"/>
                <c:pt idx="0">
                  <c:v>Izvršenje (P)
 01.01.2022 -  31.12.2022</c:v>
                </c:pt>
              </c:strCache>
            </c:strRef>
          </c:tx>
          <c:invertIfNegative val="0"/>
          <c:cat>
            <c:multiLvlStrRef>
              <c:f>Table!$A$3:$B$920</c:f>
              <c:multiLvlStrCache>
                <c:ptCount val="918"/>
                <c:lvl>
                  <c:pt idx="1">
                    <c:v>Hrvatska agencija za poljoprivredu i hranu</c:v>
                  </c:pt>
                  <c:pt idx="2">
                    <c:v>Opći prihodi i primici</c:v>
                  </c:pt>
                  <c:pt idx="3">
                    <c:v>Sredstva učešća za pomoći</c:v>
                  </c:pt>
                  <c:pt idx="4">
                    <c:v>Vlastiti prihodi</c:v>
                  </c:pt>
                  <c:pt idx="5">
                    <c:v>Ostali prihodi za posebne namjene</c:v>
                  </c:pt>
                  <c:pt idx="6">
                    <c:v>Pomoći EU</c:v>
                  </c:pt>
                  <c:pt idx="7">
                    <c:v>Ostale pomoći</c:v>
                  </c:pt>
                  <c:pt idx="8">
                    <c:v>Ostale refundacije iz sredstava EU</c:v>
                  </c:pt>
                  <c:pt idx="9">
                    <c:v>Europski fond za regionalni razvoj (EFRR)</c:v>
                  </c:pt>
                  <c:pt idx="10">
                    <c:v>Mehanizam za oporavak i otpornost</c:v>
                  </c:pt>
                  <c:pt idx="11">
                    <c:v>POLJOPRIVREDA, ŠUMARSTVO, RIBARSTVO I LOVSTVO</c:v>
                  </c:pt>
                  <c:pt idx="12">
                    <c:v>UPRAVLJANJE POLJOPRIVREDOM, RIBARSTVOM I RURALNIM RAZVOJEM</c:v>
                  </c:pt>
                  <c:pt idx="13">
                    <c:v>POLJOPRIVREDA</c:v>
                  </c:pt>
                  <c:pt idx="14">
                    <c:v>VETERINARSTVO I SIGURNOST HRANE</c:v>
                  </c:pt>
                  <c:pt idx="15">
                    <c:v>EFSA BAZE PODATAKA O PREHRAMBENIM NAVIKAMA DJECE</c:v>
                  </c:pt>
                  <c:pt idx="16">
                    <c:v>Pomoći EU</c:v>
                  </c:pt>
                  <c:pt idx="17">
                    <c:v>Rashodi poslovanja</c:v>
                  </c:pt>
                  <c:pt idx="18">
                    <c:v>Materijalni rashodi</c:v>
                  </c:pt>
                  <c:pt idx="19">
                    <c:v>Naknade troškova zaposlenima</c:v>
                  </c:pt>
                  <c:pt idx="20">
                    <c:v>Službena putovanja</c:v>
                  </c:pt>
                  <c:pt idx="21">
                    <c:v>Rashodi za materijal i energiju</c:v>
                  </c:pt>
                  <c:pt idx="22">
                    <c:v>Uredski materijal i ostali materijalni rashodi</c:v>
                  </c:pt>
                  <c:pt idx="23">
                    <c:v>Rashodi za usluge</c:v>
                  </c:pt>
                  <c:pt idx="24">
                    <c:v>Usluge telefona, pošte i prijevoza</c:v>
                  </c:pt>
                  <c:pt idx="25">
                    <c:v>Intelektualne i osobne usluge</c:v>
                  </c:pt>
                  <c:pt idx="26">
                    <c:v>Računalne usluge</c:v>
                  </c:pt>
                  <c:pt idx="27">
                    <c:v>Ostale usluge</c:v>
                  </c:pt>
                  <c:pt idx="28">
                    <c:v>Ostali nespomenuti rashodi poslovanja</c:v>
                  </c:pt>
                  <c:pt idx="29">
                    <c:v>Ostali nespomenuti rashodi poslovanja</c:v>
                  </c:pt>
                  <c:pt idx="30">
                    <c:v>Rashodi za nabavu nefinancijske imovine</c:v>
                  </c:pt>
                  <c:pt idx="31">
                    <c:v>Rashodi za nabavu proizvedene dugotrajne imovine</c:v>
                  </c:pt>
                  <c:pt idx="32">
                    <c:v>Postrojenja i oprema</c:v>
                  </c:pt>
                  <c:pt idx="33">
                    <c:v>Uredska oprema i namještaj</c:v>
                  </c:pt>
                  <c:pt idx="34">
                    <c:v>OPISNA SORTNA LISTA I POSTKONTROLA SADNOG MATERIJALA</c:v>
                  </c:pt>
                  <c:pt idx="35">
                    <c:v>Opći prihodi i primici</c:v>
                  </c:pt>
                  <c:pt idx="36">
                    <c:v>Rashodi poslovanja</c:v>
                  </c:pt>
                  <c:pt idx="37">
                    <c:v>Materijalni rashodi</c:v>
                  </c:pt>
                  <c:pt idx="38">
                    <c:v>Naknade troškova zaposlenima</c:v>
                  </c:pt>
                  <c:pt idx="39">
                    <c:v>Službena putovanja</c:v>
                  </c:pt>
                  <c:pt idx="40">
                    <c:v>Stručno usavršavanje zaposlenika</c:v>
                  </c:pt>
                  <c:pt idx="41">
                    <c:v>Rashodi za materijal i energiju</c:v>
                  </c:pt>
                  <c:pt idx="42">
                    <c:v>Uredski materijal i ostali materijalni rashodi</c:v>
                  </c:pt>
                  <c:pt idx="43">
                    <c:v>Materijal i sirovine</c:v>
                  </c:pt>
                  <c:pt idx="44">
                    <c:v>Energija</c:v>
                  </c:pt>
                  <c:pt idx="45">
                    <c:v>Materijal i dijelovi za tekuće i investicijsko održavanje</c:v>
                  </c:pt>
                  <c:pt idx="46">
                    <c:v>Sitni inventar i auto gume</c:v>
                  </c:pt>
                  <c:pt idx="47">
                    <c:v>Rashodi za usluge</c:v>
                  </c:pt>
                  <c:pt idx="48">
                    <c:v>Usluge telefona, pošte i prijevoza</c:v>
                  </c:pt>
                  <c:pt idx="49">
                    <c:v>Usluge tekućeg i investicijskog održavanja</c:v>
                  </c:pt>
                  <c:pt idx="50">
                    <c:v>Komunalne usluge</c:v>
                  </c:pt>
                  <c:pt idx="51">
                    <c:v>Intelektualne i osobne usluge</c:v>
                  </c:pt>
                  <c:pt idx="52">
                    <c:v>Ostale usluge</c:v>
                  </c:pt>
                  <c:pt idx="53">
                    <c:v>EFSA BAZE PODATAKA O PREHRAMBENIM NAVIKAMA - ODRASLI</c:v>
                  </c:pt>
                  <c:pt idx="54">
                    <c:v>Sredstva učešća za pomoći</c:v>
                  </c:pt>
                  <c:pt idx="55">
                    <c:v>Rashodi poslovanja</c:v>
                  </c:pt>
                  <c:pt idx="56">
                    <c:v>Materijalni rashodi</c:v>
                  </c:pt>
                  <c:pt idx="57">
                    <c:v>Naknade troškova zaposlenima</c:v>
                  </c:pt>
                  <c:pt idx="58">
                    <c:v>Službena putovanja</c:v>
                  </c:pt>
                  <c:pt idx="59">
                    <c:v>Rashodi za materijal i energiju</c:v>
                  </c:pt>
                  <c:pt idx="60">
                    <c:v>Uredski materijal i ostali materijalni rashodi</c:v>
                  </c:pt>
                  <c:pt idx="61">
                    <c:v>Rashodi za usluge</c:v>
                  </c:pt>
                  <c:pt idx="62">
                    <c:v>Usluge telefona, pošte i prijevoza</c:v>
                  </c:pt>
                  <c:pt idx="63">
                    <c:v>Intelektualne i osobne usluge</c:v>
                  </c:pt>
                  <c:pt idx="64">
                    <c:v>Računalne usluge</c:v>
                  </c:pt>
                  <c:pt idx="65">
                    <c:v>Rashodi za nabavu nefinancijske imovine</c:v>
                  </c:pt>
                  <c:pt idx="66">
                    <c:v>Rashodi za nabavu proizvedene dugotrajne imovine</c:v>
                  </c:pt>
                  <c:pt idx="67">
                    <c:v>Nematerijalna proizvedena imovina</c:v>
                  </c:pt>
                  <c:pt idx="68">
                    <c:v>Ulaganja u računalne programe</c:v>
                  </c:pt>
                  <c:pt idx="69">
                    <c:v>Pomoći EU</c:v>
                  </c:pt>
                  <c:pt idx="70">
                    <c:v>Rashodi poslovanja</c:v>
                  </c:pt>
                  <c:pt idx="71">
                    <c:v>Materijalni rashodi</c:v>
                  </c:pt>
                  <c:pt idx="72">
                    <c:v>Naknade troškova zaposlenima</c:v>
                  </c:pt>
                  <c:pt idx="73">
                    <c:v>Službena putovanja</c:v>
                  </c:pt>
                  <c:pt idx="74">
                    <c:v>Rashodi za materijal i energiju</c:v>
                  </c:pt>
                  <c:pt idx="75">
                    <c:v>Uredski materijal i ostali materijalni rashodi</c:v>
                  </c:pt>
                  <c:pt idx="76">
                    <c:v>Sitni inventar i auto gume</c:v>
                  </c:pt>
                  <c:pt idx="77">
                    <c:v>Rashodi za usluge</c:v>
                  </c:pt>
                  <c:pt idx="78">
                    <c:v>Usluge telefona, pošte i prijevoza</c:v>
                  </c:pt>
                  <c:pt idx="79">
                    <c:v>Usluge promidžbe i informiranja</c:v>
                  </c:pt>
                  <c:pt idx="80">
                    <c:v>Zakupnine i najamnine</c:v>
                  </c:pt>
                  <c:pt idx="81">
                    <c:v>Intelektualne i osobne usluge</c:v>
                  </c:pt>
                  <c:pt idx="82">
                    <c:v>Računalne usluge</c:v>
                  </c:pt>
                  <c:pt idx="83">
                    <c:v>Ostale usluge</c:v>
                  </c:pt>
                  <c:pt idx="84">
                    <c:v>Ostali nespomenuti rashodi poslovanja</c:v>
                  </c:pt>
                  <c:pt idx="85">
                    <c:v>Reprezentacija</c:v>
                  </c:pt>
                  <c:pt idx="86">
                    <c:v>ŽIVOTINJSKI GENETSKI IZVORI</c:v>
                  </c:pt>
                  <c:pt idx="87">
                    <c:v>Ostale pomoći</c:v>
                  </c:pt>
                  <c:pt idx="88">
                    <c:v>Rashodi poslovanja</c:v>
                  </c:pt>
                  <c:pt idx="89">
                    <c:v>Materijalni rashodi</c:v>
                  </c:pt>
                  <c:pt idx="90">
                    <c:v>Naknade troškova zaposlenima</c:v>
                  </c:pt>
                  <c:pt idx="91">
                    <c:v>Službena putovanja</c:v>
                  </c:pt>
                  <c:pt idx="92">
                    <c:v>Stručno usavršavanje zaposlenika</c:v>
                  </c:pt>
                  <c:pt idx="93">
                    <c:v>Rashodi za materijal i energiju</c:v>
                  </c:pt>
                  <c:pt idx="94">
                    <c:v>Uredski materijal i ostali materijalni rashodi</c:v>
                  </c:pt>
                  <c:pt idx="95">
                    <c:v>Rashodi za usluge</c:v>
                  </c:pt>
                  <c:pt idx="96">
                    <c:v>Zdravstvene i veterinarske usluge</c:v>
                  </c:pt>
                  <c:pt idx="97">
                    <c:v>Intelektualne i osobne usluge</c:v>
                  </c:pt>
                  <c:pt idx="98">
                    <c:v>Rashodi za nabavu nefinancijske imovine</c:v>
                  </c:pt>
                  <c:pt idx="99">
                    <c:v>Rashodi za nabavu proizvedene dugotrajne imovine</c:v>
                  </c:pt>
                  <c:pt idx="100">
                    <c:v>Nematerijalna proizvedena imovina</c:v>
                  </c:pt>
                  <c:pt idx="101">
                    <c:v>Ulaganja u računalne programe</c:v>
                  </c:pt>
                  <c:pt idx="102">
                    <c:v>ADMINISTRACIJA I UPRAVLJANJE HRVATSKE AGENCIJE ZA POLJOPRIVREDU I HRANU</c:v>
                  </c:pt>
                  <c:pt idx="103">
                    <c:v>Opći prihodi i primici</c:v>
                  </c:pt>
                  <c:pt idx="104">
                    <c:v>Rashodi poslovanja</c:v>
                  </c:pt>
                  <c:pt idx="105">
                    <c:v>Rashodi za zaposlene</c:v>
                  </c:pt>
                  <c:pt idx="106">
                    <c:v>Plaće (Bruto)</c:v>
                  </c:pt>
                  <c:pt idx="107">
                    <c:v>Plaće za redovan rad</c:v>
                  </c:pt>
                  <c:pt idx="108">
                    <c:v>Plaće za prekovremeni rad</c:v>
                  </c:pt>
                  <c:pt idx="109">
                    <c:v>Ostali rashodi za zaposlene</c:v>
                  </c:pt>
                  <c:pt idx="110">
                    <c:v>Ostali rashodi za zaposlene</c:v>
                  </c:pt>
                  <c:pt idx="111">
                    <c:v>Doprinosi na plaće</c:v>
                  </c:pt>
                  <c:pt idx="112">
                    <c:v>Doprinosi za obvezno zdravstveno osiguranje</c:v>
                  </c:pt>
                  <c:pt idx="113">
                    <c:v>Materijalni rashodi</c:v>
                  </c:pt>
                  <c:pt idx="114">
                    <c:v>Naknade troškova zaposlenima</c:v>
                  </c:pt>
                  <c:pt idx="115">
                    <c:v>Službena putovanja</c:v>
                  </c:pt>
                  <c:pt idx="116">
                    <c:v>Naknade za prijevoz, za rad na terenu i odvojeni život</c:v>
                  </c:pt>
                  <c:pt idx="117">
                    <c:v>Stručno usavršavanje zaposlenika</c:v>
                  </c:pt>
                  <c:pt idx="118">
                    <c:v>Rashodi za materijal i energiju</c:v>
                  </c:pt>
                  <c:pt idx="119">
                    <c:v>Uredski materijal i ostali materijalni rashodi</c:v>
                  </c:pt>
                  <c:pt idx="120">
                    <c:v>Energija</c:v>
                  </c:pt>
                  <c:pt idx="121">
                    <c:v>Materijal i dijelovi za tekuće i investicijsko održavanje</c:v>
                  </c:pt>
                  <c:pt idx="122">
                    <c:v>Sitni inventar i auto gume</c:v>
                  </c:pt>
                  <c:pt idx="123">
                    <c:v>Službena, radna i zaštitna odjeća i obuća</c:v>
                  </c:pt>
                  <c:pt idx="124">
                    <c:v>Rashodi za usluge</c:v>
                  </c:pt>
                  <c:pt idx="125">
                    <c:v>Usluge telefona, pošte i prijevoza</c:v>
                  </c:pt>
                  <c:pt idx="126">
                    <c:v>Usluge tekućeg i investicijskog održavanja</c:v>
                  </c:pt>
                  <c:pt idx="127">
                    <c:v>Usluge promidžbe i informiranja</c:v>
                  </c:pt>
                  <c:pt idx="128">
                    <c:v>Komunalne usluge</c:v>
                  </c:pt>
                  <c:pt idx="129">
                    <c:v>Zakupnine i najamnine</c:v>
                  </c:pt>
                  <c:pt idx="130">
                    <c:v>Zdravstvene i veterinarske usluge</c:v>
                  </c:pt>
                  <c:pt idx="131">
                    <c:v>Intelektualne i osobne usluge</c:v>
                  </c:pt>
                  <c:pt idx="132">
                    <c:v>Računalne usluge</c:v>
                  </c:pt>
                  <c:pt idx="133">
                    <c:v>Ostale usluge</c:v>
                  </c:pt>
                  <c:pt idx="134">
                    <c:v>Naknade troškova osobama izvan radnog odnosa</c:v>
                  </c:pt>
                  <c:pt idx="135">
                    <c:v>Naknade troškova osobama izvan radnog odnosa</c:v>
                  </c:pt>
                  <c:pt idx="136">
                    <c:v>Ostali nespomenuti rashodi poslovanja</c:v>
                  </c:pt>
                  <c:pt idx="137">
                    <c:v>Naknade za rad predstavničkih i izvršnih tijela, povjerenstava i slično</c:v>
                  </c:pt>
                  <c:pt idx="138">
                    <c:v>Premije osiguranja</c:v>
                  </c:pt>
                  <c:pt idx="139">
                    <c:v>Reprezentacija</c:v>
                  </c:pt>
                  <c:pt idx="140">
                    <c:v>Članarine i norme</c:v>
                  </c:pt>
                  <c:pt idx="141">
                    <c:v>Pristojbe i naknade</c:v>
                  </c:pt>
                  <c:pt idx="142">
                    <c:v>Ostali nespomenuti rashodi poslovanja</c:v>
                  </c:pt>
                  <c:pt idx="143">
                    <c:v>Financijski rashodi</c:v>
                  </c:pt>
                  <c:pt idx="144">
                    <c:v>Ostali financijski rashodi</c:v>
                  </c:pt>
                  <c:pt idx="145">
                    <c:v>Bankarske usluge i usluge platnog prometa</c:v>
                  </c:pt>
                  <c:pt idx="146">
                    <c:v>Zatezne kamate</c:v>
                  </c:pt>
                  <c:pt idx="147">
                    <c:v>Ostali nespomenuti financijski rashodi</c:v>
                  </c:pt>
                  <c:pt idx="148">
                    <c:v>Vlastiti prihodi</c:v>
                  </c:pt>
                  <c:pt idx="149">
                    <c:v>Rashodi poslovanja</c:v>
                  </c:pt>
                  <c:pt idx="150">
                    <c:v>Rashodi za zaposlene</c:v>
                  </c:pt>
                  <c:pt idx="151">
                    <c:v>Plaće (Bruto)</c:v>
                  </c:pt>
                  <c:pt idx="152">
                    <c:v>Plaće za redovan rad</c:v>
                  </c:pt>
                  <c:pt idx="153">
                    <c:v>Ostali rashodi za zaposlene</c:v>
                  </c:pt>
                  <c:pt idx="154">
                    <c:v>Ostali rashodi za zaposlene</c:v>
                  </c:pt>
                  <c:pt idx="155">
                    <c:v>Doprinosi na plaće</c:v>
                  </c:pt>
                  <c:pt idx="156">
                    <c:v>Doprinosi za obvezno zdravstveno osiguranje</c:v>
                  </c:pt>
                  <c:pt idx="157">
                    <c:v>Materijalni rashodi</c:v>
                  </c:pt>
                  <c:pt idx="158">
                    <c:v>Naknade troškova zaposlenima</c:v>
                  </c:pt>
                  <c:pt idx="159">
                    <c:v>Službena putovanja</c:v>
                  </c:pt>
                  <c:pt idx="160">
                    <c:v>Stručno usavršavanje zaposlenika</c:v>
                  </c:pt>
                  <c:pt idx="161">
                    <c:v>Rashodi za materijal i energiju</c:v>
                  </c:pt>
                  <c:pt idx="162">
                    <c:v>Uredski materijal i ostali materijalni rashodi</c:v>
                  </c:pt>
                  <c:pt idx="163">
                    <c:v>Materijal i sirovine</c:v>
                  </c:pt>
                  <c:pt idx="164">
                    <c:v>Energija</c:v>
                  </c:pt>
                  <c:pt idx="165">
                    <c:v>Materijal i dijelovi za tekuće i investicijsko održavanje</c:v>
                  </c:pt>
                  <c:pt idx="166">
                    <c:v>Sitni inventar i auto gume</c:v>
                  </c:pt>
                  <c:pt idx="167">
                    <c:v>Službena, radna i zaštitna odjeća i obuća</c:v>
                  </c:pt>
                  <c:pt idx="168">
                    <c:v>Rashodi za usluge</c:v>
                  </c:pt>
                  <c:pt idx="169">
                    <c:v>Usluge telefona, pošte i prijevoza</c:v>
                  </c:pt>
                  <c:pt idx="170">
                    <c:v>Usluge tekućeg i investicijskog održavanja</c:v>
                  </c:pt>
                  <c:pt idx="171">
                    <c:v>Usluge promidžbe i informiranja</c:v>
                  </c:pt>
                  <c:pt idx="172">
                    <c:v>Komunalne usluge</c:v>
                  </c:pt>
                  <c:pt idx="173">
                    <c:v>Zakupnine i najamnine</c:v>
                  </c:pt>
                  <c:pt idx="174">
                    <c:v>Zdravstvene i veterinarske usluge</c:v>
                  </c:pt>
                  <c:pt idx="175">
                    <c:v>Intelektualne i osobne usluge</c:v>
                  </c:pt>
                  <c:pt idx="176">
                    <c:v>Računalne usluge</c:v>
                  </c:pt>
                  <c:pt idx="177">
                    <c:v>Ostale usluge</c:v>
                  </c:pt>
                  <c:pt idx="178">
                    <c:v>Naknade troškova osobama izvan radnog odnosa</c:v>
                  </c:pt>
                  <c:pt idx="179">
                    <c:v>Naknade troškova osobama izvan radnog odnosa</c:v>
                  </c:pt>
                  <c:pt idx="180">
                    <c:v>Ostali nespomenuti rashodi poslovanja</c:v>
                  </c:pt>
                  <c:pt idx="181">
                    <c:v>Naknade za rad predstavničkih i izvršnih tijela, povjerenstava i slično</c:v>
                  </c:pt>
                  <c:pt idx="182">
                    <c:v>Premije osiguranja</c:v>
                  </c:pt>
                  <c:pt idx="183">
                    <c:v>Reprezentacija</c:v>
                  </c:pt>
                  <c:pt idx="184">
                    <c:v>Članarine i norme</c:v>
                  </c:pt>
                  <c:pt idx="185">
                    <c:v>Ostali nespomenuti rashodi poslovanja</c:v>
                  </c:pt>
                  <c:pt idx="186">
                    <c:v>Financijski rashodi</c:v>
                  </c:pt>
                  <c:pt idx="187">
                    <c:v>Ostali financijski rashodi</c:v>
                  </c:pt>
                  <c:pt idx="188">
                    <c:v>Zatezne kamate</c:v>
                  </c:pt>
                  <c:pt idx="189">
                    <c:v>Naknade građanima i kućanstvima na temelju osiguranja i druge naknade</c:v>
                  </c:pt>
                  <c:pt idx="190">
                    <c:v>Ostale naknade građanima i kućanstvima iz proračuna</c:v>
                  </c:pt>
                  <c:pt idx="191">
                    <c:v>Naknade građanima i kućanstvima u novcu</c:v>
                  </c:pt>
                  <c:pt idx="192">
                    <c:v>Ostali prihodi za posebne namjene</c:v>
                  </c:pt>
                  <c:pt idx="193">
                    <c:v>Rashodi poslovanja</c:v>
                  </c:pt>
                  <c:pt idx="194">
                    <c:v>Materijalni rashodi</c:v>
                  </c:pt>
                  <c:pt idx="195">
                    <c:v>Naknade troškova zaposlenima</c:v>
                  </c:pt>
                  <c:pt idx="196">
                    <c:v>Službena putovanja</c:v>
                  </c:pt>
                  <c:pt idx="197">
                    <c:v>Stručno usavršavanje zaposlenika</c:v>
                  </c:pt>
                  <c:pt idx="198">
                    <c:v>Rashodi za materijal i energiju</c:v>
                  </c:pt>
                  <c:pt idx="199">
                    <c:v>Uredski materijal i ostali materijalni rashodi</c:v>
                  </c:pt>
                  <c:pt idx="200">
                    <c:v>Materijal i sirovine</c:v>
                  </c:pt>
                  <c:pt idx="201">
                    <c:v>Energija</c:v>
                  </c:pt>
                  <c:pt idx="202">
                    <c:v>Materijal i dijelovi za tekuće i investicijsko održavanje</c:v>
                  </c:pt>
                  <c:pt idx="203">
                    <c:v>Sitni inventar i auto gume</c:v>
                  </c:pt>
                  <c:pt idx="204">
                    <c:v>Službena, radna i zaštitna odjeća i obuća</c:v>
                  </c:pt>
                  <c:pt idx="205">
                    <c:v>Rashodi za usluge</c:v>
                  </c:pt>
                  <c:pt idx="206">
                    <c:v>Usluge telefona, pošte i prijevoza</c:v>
                  </c:pt>
                  <c:pt idx="207">
                    <c:v>Usluge tekućeg i investicijskog održavanja</c:v>
                  </c:pt>
                  <c:pt idx="208">
                    <c:v>Usluge promidžbe i informiranja</c:v>
                  </c:pt>
                  <c:pt idx="209">
                    <c:v>Komunalne usluge</c:v>
                  </c:pt>
                  <c:pt idx="210">
                    <c:v>Zakupnine i najamnine</c:v>
                  </c:pt>
                  <c:pt idx="211">
                    <c:v>Zdravstvene i veterinarske usluge</c:v>
                  </c:pt>
                  <c:pt idx="212">
                    <c:v>Intelektualne i osobne usluge</c:v>
                  </c:pt>
                  <c:pt idx="213">
                    <c:v>Računalne usluge</c:v>
                  </c:pt>
                  <c:pt idx="214">
                    <c:v>Ostale usluge</c:v>
                  </c:pt>
                  <c:pt idx="215">
                    <c:v>Naknade troškova osobama izvan radnog odnosa</c:v>
                  </c:pt>
                  <c:pt idx="216">
                    <c:v>Naknade troškova osobama izvan radnog odnosa</c:v>
                  </c:pt>
                  <c:pt idx="217">
                    <c:v>Ostali nespomenuti rashodi poslovanja</c:v>
                  </c:pt>
                  <c:pt idx="218">
                    <c:v>Naknade za rad predstavničkih i izvršnih tijela, povjerenstava i slično</c:v>
                  </c:pt>
                  <c:pt idx="219">
                    <c:v>Premije osiguranja</c:v>
                  </c:pt>
                  <c:pt idx="220">
                    <c:v>Reprezentacija</c:v>
                  </c:pt>
                  <c:pt idx="221">
                    <c:v>Članarine i norme</c:v>
                  </c:pt>
                  <c:pt idx="222">
                    <c:v>Pristojbe i naknade</c:v>
                  </c:pt>
                  <c:pt idx="223">
                    <c:v>Troškovi sudskih postupaka</c:v>
                  </c:pt>
                  <c:pt idx="224">
                    <c:v>Ostali nespomenuti rashodi poslovanja</c:v>
                  </c:pt>
                  <c:pt idx="225">
                    <c:v>Financijski rashodi</c:v>
                  </c:pt>
                  <c:pt idx="226">
                    <c:v>Ostali financijski rashodi</c:v>
                  </c:pt>
                  <c:pt idx="227">
                    <c:v>Bankarske usluge i usluge platnog prometa</c:v>
                  </c:pt>
                  <c:pt idx="228">
                    <c:v>Zatezne kamate</c:v>
                  </c:pt>
                  <c:pt idx="229">
                    <c:v>Naknade građanima i kućanstvima na temelju osiguranja i druge naknade</c:v>
                  </c:pt>
                  <c:pt idx="230">
                    <c:v>Ostale naknade građanima i kućanstvima iz proračuna</c:v>
                  </c:pt>
                  <c:pt idx="231">
                    <c:v>Naknade građanima i kućanstvima u novcu</c:v>
                  </c:pt>
                  <c:pt idx="232">
                    <c:v>Pomoći EU</c:v>
                  </c:pt>
                  <c:pt idx="233">
                    <c:v>Rashodi poslovanja</c:v>
                  </c:pt>
                  <c:pt idx="234">
                    <c:v>Materijalni rashodi</c:v>
                  </c:pt>
                  <c:pt idx="235">
                    <c:v>Naknade troškova zaposlenima</c:v>
                  </c:pt>
                  <c:pt idx="236">
                    <c:v>Službena putovanja</c:v>
                  </c:pt>
                  <c:pt idx="237">
                    <c:v>Ostale pomoći</c:v>
                  </c:pt>
                  <c:pt idx="238">
                    <c:v>Rashodi poslovanja</c:v>
                  </c:pt>
                  <c:pt idx="239">
                    <c:v>Materijalni rashodi</c:v>
                  </c:pt>
                  <c:pt idx="240">
                    <c:v>Naknade troškova osobama izvan radnog odnosa</c:v>
                  </c:pt>
                  <c:pt idx="241">
                    <c:v>Naknade troškova osobama izvan radnog odnosa</c:v>
                  </c:pt>
                  <c:pt idx="242">
                    <c:v>OTKRIVANJE I DIJAGNOSTICIRANJE ŠTETNIH ORGANIZAMA</c:v>
                  </c:pt>
                  <c:pt idx="243">
                    <c:v>Opći prihodi i primici</c:v>
                  </c:pt>
                  <c:pt idx="244">
                    <c:v>Rashodi poslovanja</c:v>
                  </c:pt>
                  <c:pt idx="245">
                    <c:v>Materijalni rashodi</c:v>
                  </c:pt>
                  <c:pt idx="246">
                    <c:v>Naknade troškova zaposlenima</c:v>
                  </c:pt>
                  <c:pt idx="247">
                    <c:v>Službena putovanja</c:v>
                  </c:pt>
                  <c:pt idx="248">
                    <c:v>Stručno usavršavanje zaposlenika</c:v>
                  </c:pt>
                  <c:pt idx="249">
                    <c:v>Rashodi za materijal i energiju</c:v>
                  </c:pt>
                  <c:pt idx="250">
                    <c:v>Energija</c:v>
                  </c:pt>
                  <c:pt idx="251">
                    <c:v>Sitni inventar i auto gume</c:v>
                  </c:pt>
                  <c:pt idx="252">
                    <c:v>Rashodi za usluge</c:v>
                  </c:pt>
                  <c:pt idx="253">
                    <c:v>Usluge telefona, pošte i prijevoza</c:v>
                  </c:pt>
                  <c:pt idx="254">
                    <c:v>Usluge tekućeg i investicijskog održavanja</c:v>
                  </c:pt>
                  <c:pt idx="255">
                    <c:v>Zakupnine i najamnine</c:v>
                  </c:pt>
                  <c:pt idx="256">
                    <c:v>Računalne usluge</c:v>
                  </c:pt>
                  <c:pt idx="257">
                    <c:v>Ostale usluge</c:v>
                  </c:pt>
                  <c:pt idx="258">
                    <c:v>Sredstva učešća za pomoći</c:v>
                  </c:pt>
                  <c:pt idx="259">
                    <c:v>Rashodi poslovanja</c:v>
                  </c:pt>
                  <c:pt idx="260">
                    <c:v>Rashodi za zaposlene</c:v>
                  </c:pt>
                  <c:pt idx="261">
                    <c:v>Plaće (Bruto)</c:v>
                  </c:pt>
                  <c:pt idx="262">
                    <c:v>Plaće za redovan rad</c:v>
                  </c:pt>
                  <c:pt idx="263">
                    <c:v>Doprinosi na plaće</c:v>
                  </c:pt>
                  <c:pt idx="264">
                    <c:v>Doprinosi za obvezno zdravstveno osiguranje</c:v>
                  </c:pt>
                  <c:pt idx="265">
                    <c:v>Materijalni rashodi</c:v>
                  </c:pt>
                  <c:pt idx="266">
                    <c:v>Naknade troškova zaposlenima</c:v>
                  </c:pt>
                  <c:pt idx="267">
                    <c:v>Naknade za prijevoz, za rad na terenu i odvojeni život</c:v>
                  </c:pt>
                  <c:pt idx="268">
                    <c:v>Rashodi za materijal i energiju</c:v>
                  </c:pt>
                  <c:pt idx="269">
                    <c:v>Uredski materijal i ostali materijalni rashodi</c:v>
                  </c:pt>
                  <c:pt idx="270">
                    <c:v>Materijal i sirovine</c:v>
                  </c:pt>
                  <c:pt idx="271">
                    <c:v>Energija</c:v>
                  </c:pt>
                  <c:pt idx="272">
                    <c:v>Sitni inventar i auto gume</c:v>
                  </c:pt>
                  <c:pt idx="273">
                    <c:v>Službena, radna i zaštitna odjeća i obuća</c:v>
                  </c:pt>
                  <c:pt idx="274">
                    <c:v>Rashodi za usluge</c:v>
                  </c:pt>
                  <c:pt idx="275">
                    <c:v>Usluge telefona, pošte i prijevoza</c:v>
                  </c:pt>
                  <c:pt idx="276">
                    <c:v>Usluge tekućeg i investicijskog održavanja</c:v>
                  </c:pt>
                  <c:pt idx="277">
                    <c:v>Zdravstvene i veterinarske usluge</c:v>
                  </c:pt>
                  <c:pt idx="278">
                    <c:v>Računalne usluge</c:v>
                  </c:pt>
                  <c:pt idx="279">
                    <c:v>Ostale usluge</c:v>
                  </c:pt>
                  <c:pt idx="280">
                    <c:v>Ostale refundacije iz sredstava EU</c:v>
                  </c:pt>
                  <c:pt idx="281">
                    <c:v>Rashodi poslovanja</c:v>
                  </c:pt>
                  <c:pt idx="282">
                    <c:v>Rashodi za zaposlene</c:v>
                  </c:pt>
                  <c:pt idx="283">
                    <c:v>Plaće (Bruto)</c:v>
                  </c:pt>
                  <c:pt idx="284">
                    <c:v>Plaće za redovan rad</c:v>
                  </c:pt>
                  <c:pt idx="285">
                    <c:v>Doprinosi na plaće</c:v>
                  </c:pt>
                  <c:pt idx="286">
                    <c:v>Doprinosi za obvezno zdravstveno osiguranje</c:v>
                  </c:pt>
                  <c:pt idx="287">
                    <c:v>Materijalni rashodi</c:v>
                  </c:pt>
                  <c:pt idx="288">
                    <c:v>Naknade troškova zaposlenima</c:v>
                  </c:pt>
                  <c:pt idx="289">
                    <c:v>Naknade za prijevoz, za rad na terenu i odvojeni život</c:v>
                  </c:pt>
                  <c:pt idx="290">
                    <c:v>Rashodi za materijal i energiju</c:v>
                  </c:pt>
                  <c:pt idx="291">
                    <c:v>Uredski materijal i ostali materijalni rashodi</c:v>
                  </c:pt>
                  <c:pt idx="292">
                    <c:v>Materijal i sirovine</c:v>
                  </c:pt>
                  <c:pt idx="293">
                    <c:v>Energija</c:v>
                  </c:pt>
                  <c:pt idx="294">
                    <c:v>Sitni inventar i auto gume</c:v>
                  </c:pt>
                  <c:pt idx="295">
                    <c:v>Službena, radna i zaštitna odjeća i obuća</c:v>
                  </c:pt>
                  <c:pt idx="296">
                    <c:v>Rashodi za usluge</c:v>
                  </c:pt>
                  <c:pt idx="297">
                    <c:v>Usluge telefona, pošte i prijevoza</c:v>
                  </c:pt>
                  <c:pt idx="298">
                    <c:v>Usluge tekućeg i investicijskog održavanja</c:v>
                  </c:pt>
                  <c:pt idx="299">
                    <c:v>Zdravstvene i veterinarske usluge</c:v>
                  </c:pt>
                  <c:pt idx="300">
                    <c:v>Računalne usluge</c:v>
                  </c:pt>
                  <c:pt idx="301">
                    <c:v>Ostale usluge</c:v>
                  </c:pt>
                  <c:pt idx="302">
                    <c:v>POKUŠALIŠTA OSIJEK</c:v>
                  </c:pt>
                  <c:pt idx="303">
                    <c:v>Vlastiti prihodi</c:v>
                  </c:pt>
                  <c:pt idx="304">
                    <c:v>Rashodi poslovanja</c:v>
                  </c:pt>
                  <c:pt idx="305">
                    <c:v>Materijalni rashodi</c:v>
                  </c:pt>
                  <c:pt idx="306">
                    <c:v>Rashodi za materijal i energiju</c:v>
                  </c:pt>
                  <c:pt idx="307">
                    <c:v>Materijal i sirovine</c:v>
                  </c:pt>
                  <c:pt idx="308">
                    <c:v>Energija</c:v>
                  </c:pt>
                  <c:pt idx="309">
                    <c:v>Materijal i dijelovi za tekuće i investicijsko održavanje</c:v>
                  </c:pt>
                  <c:pt idx="310">
                    <c:v>Sitni inventar i auto gume</c:v>
                  </c:pt>
                  <c:pt idx="311">
                    <c:v>Službena, radna i zaštitna odjeća i obuća</c:v>
                  </c:pt>
                  <c:pt idx="312">
                    <c:v>Rashodi za usluge</c:v>
                  </c:pt>
                  <c:pt idx="313">
                    <c:v>Usluge telefona, pošte i prijevoza</c:v>
                  </c:pt>
                  <c:pt idx="314">
                    <c:v>Usluge tekućeg i investicijskog održavanja</c:v>
                  </c:pt>
                  <c:pt idx="315">
                    <c:v>Zakupnine i najamnine</c:v>
                  </c:pt>
                  <c:pt idx="316">
                    <c:v>Intelektualne i osobne usluge</c:v>
                  </c:pt>
                  <c:pt idx="317">
                    <c:v>Ostale usluge</c:v>
                  </c:pt>
                  <c:pt idx="318">
                    <c:v>Ostali nespomenuti rashodi poslovanja</c:v>
                  </c:pt>
                  <c:pt idx="319">
                    <c:v>Premije osiguranja</c:v>
                  </c:pt>
                  <c:pt idx="320">
                    <c:v>Ostali nespomenuti rashodi poslovanja</c:v>
                  </c:pt>
                  <c:pt idx="321">
                    <c:v>Ostale pomoći</c:v>
                  </c:pt>
                  <c:pt idx="322">
                    <c:v>Rashodi za nabavu nefinancijske imovine</c:v>
                  </c:pt>
                  <c:pt idx="323">
                    <c:v>Rashodi za nabavu proizvedene dugotrajne imovine</c:v>
                  </c:pt>
                  <c:pt idx="324">
                    <c:v>Prijevozna sredstva</c:v>
                  </c:pt>
                  <c:pt idx="325">
                    <c:v>Prijevozna sredstva u cestovnom prometu</c:v>
                  </c:pt>
                  <c:pt idx="326">
                    <c:v>KONTROLA KVALITETE STOČARSKIH PROIZVODA</c:v>
                  </c:pt>
                  <c:pt idx="327">
                    <c:v>Opći prihodi i primici</c:v>
                  </c:pt>
                  <c:pt idx="328">
                    <c:v>Rashodi poslovanja</c:v>
                  </c:pt>
                  <c:pt idx="329">
                    <c:v>Materijalni rashodi</c:v>
                  </c:pt>
                  <c:pt idx="330">
                    <c:v>Naknade troškova zaposlenima</c:v>
                  </c:pt>
                  <c:pt idx="331">
                    <c:v>Službena putovanja</c:v>
                  </c:pt>
                  <c:pt idx="332">
                    <c:v>Stručno usavršavanje zaposlenika</c:v>
                  </c:pt>
                  <c:pt idx="333">
                    <c:v>Rashodi za materijal i energiju</c:v>
                  </c:pt>
                  <c:pt idx="334">
                    <c:v>Uredski materijal i ostali materijalni rashodi</c:v>
                  </c:pt>
                  <c:pt idx="335">
                    <c:v>Energija</c:v>
                  </c:pt>
                  <c:pt idx="336">
                    <c:v>Materijal i dijelovi za tekuće i investicijsko održavanje</c:v>
                  </c:pt>
                  <c:pt idx="337">
                    <c:v>Sitni inventar i auto gume</c:v>
                  </c:pt>
                  <c:pt idx="338">
                    <c:v>Službena, radna i zaštitna odjeća i obuća</c:v>
                  </c:pt>
                  <c:pt idx="339">
                    <c:v>Rashodi za usluge</c:v>
                  </c:pt>
                  <c:pt idx="340">
                    <c:v>Usluge telefona, pošte i prijevoza</c:v>
                  </c:pt>
                  <c:pt idx="341">
                    <c:v>Usluge tekućeg i investicijskog održavanja</c:v>
                  </c:pt>
                  <c:pt idx="342">
                    <c:v>Usluge promidžbe i informiranja</c:v>
                  </c:pt>
                  <c:pt idx="343">
                    <c:v>Komunalne usluge</c:v>
                  </c:pt>
                  <c:pt idx="344">
                    <c:v>Zakupnine i najamnine</c:v>
                  </c:pt>
                  <c:pt idx="345">
                    <c:v>Zdravstvene i veterinarske usluge</c:v>
                  </c:pt>
                  <c:pt idx="346">
                    <c:v>Intelektualne i osobne usluge</c:v>
                  </c:pt>
                  <c:pt idx="347">
                    <c:v>Računalne usluge</c:v>
                  </c:pt>
                  <c:pt idx="348">
                    <c:v>Ostale usluge</c:v>
                  </c:pt>
                  <c:pt idx="349">
                    <c:v>Ostali nespomenuti rashodi poslovanja</c:v>
                  </c:pt>
                  <c:pt idx="350">
                    <c:v>Naknade za rad predstavničkih i izvršnih tijela, povjerenstava i slično</c:v>
                  </c:pt>
                  <c:pt idx="351">
                    <c:v>Premije osiguranja</c:v>
                  </c:pt>
                  <c:pt idx="352">
                    <c:v>Reprezentacija</c:v>
                  </c:pt>
                  <c:pt idx="353">
                    <c:v>Članarine i norme</c:v>
                  </c:pt>
                  <c:pt idx="354">
                    <c:v>Pristojbe i naknade</c:v>
                  </c:pt>
                  <c:pt idx="355">
                    <c:v>Troškovi sudskih postupaka</c:v>
                  </c:pt>
                  <c:pt idx="356">
                    <c:v>Ostali nespomenuti rashodi poslovanja</c:v>
                  </c:pt>
                  <c:pt idx="357">
                    <c:v>Ostali prihodi za posebne namjene</c:v>
                  </c:pt>
                  <c:pt idx="358">
                    <c:v>Rashodi poslovanja</c:v>
                  </c:pt>
                  <c:pt idx="359">
                    <c:v>Materijalni rashodi</c:v>
                  </c:pt>
                  <c:pt idx="360">
                    <c:v>Naknade troškova zaposlenima</c:v>
                  </c:pt>
                  <c:pt idx="361">
                    <c:v>Službena putovanja</c:v>
                  </c:pt>
                  <c:pt idx="362">
                    <c:v>Stručno usavršavanje zaposlenika</c:v>
                  </c:pt>
                  <c:pt idx="363">
                    <c:v>Rashodi za materijal i energiju</c:v>
                  </c:pt>
                  <c:pt idx="364">
                    <c:v>Uredski materijal i ostali materijalni rashodi</c:v>
                  </c:pt>
                  <c:pt idx="365">
                    <c:v>Energija</c:v>
                  </c:pt>
                  <c:pt idx="366">
                    <c:v>Materijal i dijelovi za tekuće i investicijsko održavanje</c:v>
                  </c:pt>
                  <c:pt idx="367">
                    <c:v>Sitni inventar i auto gume</c:v>
                  </c:pt>
                  <c:pt idx="368">
                    <c:v>Službena, radna i zaštitna odjeća i obuća</c:v>
                  </c:pt>
                  <c:pt idx="369">
                    <c:v>Rashodi za usluge</c:v>
                  </c:pt>
                  <c:pt idx="370">
                    <c:v>Usluge telefona, pošte i prijevoza</c:v>
                  </c:pt>
                  <c:pt idx="371">
                    <c:v>Usluge tekućeg i investicijskog održavanja</c:v>
                  </c:pt>
                  <c:pt idx="372">
                    <c:v>Usluge promidžbe i informiranja</c:v>
                  </c:pt>
                  <c:pt idx="373">
                    <c:v>Komunalne usluge</c:v>
                  </c:pt>
                  <c:pt idx="374">
                    <c:v>Zakupnine i najamnine</c:v>
                  </c:pt>
                  <c:pt idx="375">
                    <c:v>Zdravstvene i veterinarske usluge</c:v>
                  </c:pt>
                  <c:pt idx="376">
                    <c:v>Intelektualne i osobne usluge</c:v>
                  </c:pt>
                  <c:pt idx="377">
                    <c:v>Računalne usluge</c:v>
                  </c:pt>
                  <c:pt idx="378">
                    <c:v>Ostale usluge</c:v>
                  </c:pt>
                  <c:pt idx="379">
                    <c:v>Naknade troškova osobama izvan radnog odnosa</c:v>
                  </c:pt>
                  <c:pt idx="380">
                    <c:v>Naknade troškova osobama izvan radnog odnosa</c:v>
                  </c:pt>
                  <c:pt idx="381">
                    <c:v>Ostali nespomenuti rashodi poslovanja</c:v>
                  </c:pt>
                  <c:pt idx="382">
                    <c:v>Naknade za rad predstavničkih i izvršnih tijela, povjerenstava i slično</c:v>
                  </c:pt>
                  <c:pt idx="383">
                    <c:v>Premije osiguranja</c:v>
                  </c:pt>
                  <c:pt idx="384">
                    <c:v>Reprezentacija</c:v>
                  </c:pt>
                  <c:pt idx="385">
                    <c:v>Članarine i norme</c:v>
                  </c:pt>
                  <c:pt idx="386">
                    <c:v>Pristojbe i naknade</c:v>
                  </c:pt>
                  <c:pt idx="387">
                    <c:v>Troškovi sudskih postupaka</c:v>
                  </c:pt>
                  <c:pt idx="388">
                    <c:v>Ostali nespomenuti rashodi poslovanja</c:v>
                  </c:pt>
                  <c:pt idx="389">
                    <c:v>Financijski rashodi</c:v>
                  </c:pt>
                  <c:pt idx="390">
                    <c:v>Ostali financijski rashodi</c:v>
                  </c:pt>
                  <c:pt idx="391">
                    <c:v>Zatezne kamate</c:v>
                  </c:pt>
                  <c:pt idx="392">
                    <c:v>Naknade građanima i kućanstvima na temelju osiguranja i druge naknade</c:v>
                  </c:pt>
                  <c:pt idx="393">
                    <c:v>Ostale naknade građanima i kućanstvima iz proračuna</c:v>
                  </c:pt>
                  <c:pt idx="394">
                    <c:v>Naknade građanima i kućanstvima u novcu</c:v>
                  </c:pt>
                  <c:pt idx="395">
                    <c:v>RAZVOJ STOČARSKE PROIZVODNJE</c:v>
                  </c:pt>
                  <c:pt idx="396">
                    <c:v>Opći prihodi i primici</c:v>
                  </c:pt>
                  <c:pt idx="397">
                    <c:v>Rashodi poslovanja</c:v>
                  </c:pt>
                  <c:pt idx="398">
                    <c:v>Materijalni rashodi</c:v>
                  </c:pt>
                  <c:pt idx="399">
                    <c:v>Naknade troškova zaposlenima</c:v>
                  </c:pt>
                  <c:pt idx="400">
                    <c:v>Službena putovanja</c:v>
                  </c:pt>
                  <c:pt idx="401">
                    <c:v>Stručno usavršavanje zaposlenika</c:v>
                  </c:pt>
                  <c:pt idx="402">
                    <c:v>Ostale naknade troškova zaposlenima</c:v>
                  </c:pt>
                  <c:pt idx="403">
                    <c:v>Rashodi za materijal i energiju</c:v>
                  </c:pt>
                  <c:pt idx="404">
                    <c:v>Uredski materijal i ostali materijalni rashodi</c:v>
                  </c:pt>
                  <c:pt idx="405">
                    <c:v>Energija</c:v>
                  </c:pt>
                  <c:pt idx="406">
                    <c:v>Materijal i dijelovi za tekuće i investicijsko održavanje</c:v>
                  </c:pt>
                  <c:pt idx="407">
                    <c:v>Sitni inventar i auto gume</c:v>
                  </c:pt>
                  <c:pt idx="408">
                    <c:v>Službena, radna i zaštitna odjeća i obuća</c:v>
                  </c:pt>
                  <c:pt idx="409">
                    <c:v>Rashodi za usluge</c:v>
                  </c:pt>
                  <c:pt idx="410">
                    <c:v>Usluge telefona, pošte i prijevoza</c:v>
                  </c:pt>
                  <c:pt idx="411">
                    <c:v>Usluge tekućeg i investicijskog održavanja</c:v>
                  </c:pt>
                  <c:pt idx="412">
                    <c:v>Usluge promidžbe i informiranja</c:v>
                  </c:pt>
                  <c:pt idx="413">
                    <c:v>Komunalne usluge</c:v>
                  </c:pt>
                  <c:pt idx="414">
                    <c:v>Zakupnine i najamnine</c:v>
                  </c:pt>
                  <c:pt idx="415">
                    <c:v>Zdravstvene i veterinarske usluge</c:v>
                  </c:pt>
                  <c:pt idx="416">
                    <c:v>Intelektualne i osobne usluge</c:v>
                  </c:pt>
                  <c:pt idx="417">
                    <c:v>Računalne usluge</c:v>
                  </c:pt>
                  <c:pt idx="418">
                    <c:v>Ostale usluge</c:v>
                  </c:pt>
                  <c:pt idx="419">
                    <c:v>Ostali nespomenuti rashodi poslovanja</c:v>
                  </c:pt>
                  <c:pt idx="420">
                    <c:v>Naknade za rad predstavničkih i izvršnih tijela, povjerenstava i slično</c:v>
                  </c:pt>
                  <c:pt idx="421">
                    <c:v>Premije osiguranja</c:v>
                  </c:pt>
                  <c:pt idx="422">
                    <c:v>Članarine i norme</c:v>
                  </c:pt>
                  <c:pt idx="423">
                    <c:v>Ostali nespomenuti rashodi poslovanja</c:v>
                  </c:pt>
                  <c:pt idx="424">
                    <c:v>Ostali prihodi za posebne namjene</c:v>
                  </c:pt>
                  <c:pt idx="425">
                    <c:v>Rashodi poslovanja</c:v>
                  </c:pt>
                  <c:pt idx="426">
                    <c:v>Materijalni rashodi</c:v>
                  </c:pt>
                  <c:pt idx="427">
                    <c:v>Naknade troškova zaposlenima</c:v>
                  </c:pt>
                  <c:pt idx="428">
                    <c:v>Službena putovanja</c:v>
                  </c:pt>
                  <c:pt idx="429">
                    <c:v>Stručno usavršavanje zaposlenika</c:v>
                  </c:pt>
                  <c:pt idx="430">
                    <c:v>Ostale naknade troškova zaposlenima</c:v>
                  </c:pt>
                  <c:pt idx="431">
                    <c:v>Rashodi za materijal i energiju</c:v>
                  </c:pt>
                  <c:pt idx="432">
                    <c:v>Uredski materijal i ostali materijalni rashodi</c:v>
                  </c:pt>
                  <c:pt idx="433">
                    <c:v>Energija</c:v>
                  </c:pt>
                  <c:pt idx="434">
                    <c:v>Materijal i dijelovi za tekuće i investicijsko održavanje</c:v>
                  </c:pt>
                  <c:pt idx="435">
                    <c:v>Sitni inventar i auto gume</c:v>
                  </c:pt>
                  <c:pt idx="436">
                    <c:v>Službena, radna i zaštitna odjeća i obuća</c:v>
                  </c:pt>
                  <c:pt idx="437">
                    <c:v>Rashodi za usluge</c:v>
                  </c:pt>
                  <c:pt idx="438">
                    <c:v>Usluge telefona, pošte i prijevoza</c:v>
                  </c:pt>
                  <c:pt idx="439">
                    <c:v>Usluge tekućeg i investicijskog održavanja</c:v>
                  </c:pt>
                  <c:pt idx="440">
                    <c:v>Usluge promidžbe i informiranja</c:v>
                  </c:pt>
                  <c:pt idx="441">
                    <c:v>Komunalne usluge</c:v>
                  </c:pt>
                  <c:pt idx="442">
                    <c:v>Zakupnine i najamnine</c:v>
                  </c:pt>
                  <c:pt idx="443">
                    <c:v>Zdravstvene i veterinarske usluge</c:v>
                  </c:pt>
                  <c:pt idx="444">
                    <c:v>Intelektualne i osobne usluge</c:v>
                  </c:pt>
                  <c:pt idx="445">
                    <c:v>Računalne usluge</c:v>
                  </c:pt>
                  <c:pt idx="446">
                    <c:v>Ostale usluge</c:v>
                  </c:pt>
                  <c:pt idx="447">
                    <c:v>Naknade troškova osobama izvan radnog odnosa</c:v>
                  </c:pt>
                  <c:pt idx="448">
                    <c:v>Naknade troškova osobama izvan radnog odnosa</c:v>
                  </c:pt>
                  <c:pt idx="449">
                    <c:v>Ostali nespomenuti rashodi poslovanja</c:v>
                  </c:pt>
                  <c:pt idx="450">
                    <c:v>Naknade za rad predstavničkih i izvršnih tijela, povjerenstava i slično</c:v>
                  </c:pt>
                  <c:pt idx="451">
                    <c:v>Premije osiguranja</c:v>
                  </c:pt>
                  <c:pt idx="452">
                    <c:v>Reprezentacija</c:v>
                  </c:pt>
                  <c:pt idx="453">
                    <c:v>Članarine i norme</c:v>
                  </c:pt>
                  <c:pt idx="454">
                    <c:v>Pristojbe i naknade</c:v>
                  </c:pt>
                  <c:pt idx="455">
                    <c:v>Ostali nespomenuti rashodi poslovanja</c:v>
                  </c:pt>
                  <c:pt idx="456">
                    <c:v>Financijski rashodi</c:v>
                  </c:pt>
                  <c:pt idx="457">
                    <c:v>Ostali financijski rashodi</c:v>
                  </c:pt>
                  <c:pt idx="458">
                    <c:v>Zatezne kamate</c:v>
                  </c:pt>
                  <c:pt idx="459">
                    <c:v>MONITORING TLA</c:v>
                  </c:pt>
                  <c:pt idx="460">
                    <c:v>Opći prihodi i primici</c:v>
                  </c:pt>
                  <c:pt idx="461">
                    <c:v>Rashodi poslovanja</c:v>
                  </c:pt>
                  <c:pt idx="462">
                    <c:v>Materijalni rashodi</c:v>
                  </c:pt>
                  <c:pt idx="463">
                    <c:v>Rashodi za usluge</c:v>
                  </c:pt>
                  <c:pt idx="464">
                    <c:v>Računalne usluge</c:v>
                  </c:pt>
                  <c:pt idx="465">
                    <c:v>PROMOCIJA HRVATSKIH POLJOPRIVREDNIH PROIZVODA</c:v>
                  </c:pt>
                  <c:pt idx="466">
                    <c:v>Opći prihodi i primici</c:v>
                  </c:pt>
                  <c:pt idx="467">
                    <c:v>Rashodi poslovanja</c:v>
                  </c:pt>
                  <c:pt idx="468">
                    <c:v>Materijalni rashodi</c:v>
                  </c:pt>
                  <c:pt idx="469">
                    <c:v>Rashodi za usluge</c:v>
                  </c:pt>
                  <c:pt idx="470">
                    <c:v>Usluge promidžbe i informiranja</c:v>
                  </c:pt>
                  <c:pt idx="471">
                    <c:v>Zakupnine i najamnine</c:v>
                  </c:pt>
                  <c:pt idx="472">
                    <c:v>Intelektualne i osobne usluge</c:v>
                  </c:pt>
                  <c:pt idx="473">
                    <c:v>Ostale usluge</c:v>
                  </c:pt>
                  <c:pt idx="474">
                    <c:v>KONTROLA IZRAVNIH PLAĆANJA</c:v>
                  </c:pt>
                  <c:pt idx="475">
                    <c:v>Opći prihodi i primici</c:v>
                  </c:pt>
                  <c:pt idx="476">
                    <c:v>Rashodi poslovanja</c:v>
                  </c:pt>
                  <c:pt idx="477">
                    <c:v>Materijalni rashodi</c:v>
                  </c:pt>
                  <c:pt idx="478">
                    <c:v>Naknade troškova zaposlenima</c:v>
                  </c:pt>
                  <c:pt idx="479">
                    <c:v>Službena putovanja</c:v>
                  </c:pt>
                  <c:pt idx="480">
                    <c:v>Ostale naknade troškova zaposlenima</c:v>
                  </c:pt>
                  <c:pt idx="481">
                    <c:v>NEOBVEZNI SUSTAV OZNAČAVANJA POLJOPRIVREDNO-PREHRAMBENIH PROIZVODA</c:v>
                  </c:pt>
                  <c:pt idx="482">
                    <c:v>Opći prihodi i primici</c:v>
                  </c:pt>
                  <c:pt idx="483">
                    <c:v>Rashodi poslovanja</c:v>
                  </c:pt>
                  <c:pt idx="484">
                    <c:v>Materijalni rashodi</c:v>
                  </c:pt>
                  <c:pt idx="485">
                    <c:v>Rashodi za usluge</c:v>
                  </c:pt>
                  <c:pt idx="486">
                    <c:v>Usluge promidžbe i informiranja</c:v>
                  </c:pt>
                  <c:pt idx="487">
                    <c:v>Intelektualne i osobne usluge</c:v>
                  </c:pt>
                  <c:pt idx="488">
                    <c:v>Ostale usluge</c:v>
                  </c:pt>
                  <c:pt idx="489">
                    <c:v>PROGRAM TRAJNOG PRAĆENJA STANJA (MONITORING) POLJOPRIVREDNOG ZEMLJIŠTA - NPOO</c:v>
                  </c:pt>
                  <c:pt idx="490">
                    <c:v>Mehanizam za oporavak i otpornost</c:v>
                  </c:pt>
                  <c:pt idx="491">
                    <c:v>Rashodi poslovanja</c:v>
                  </c:pt>
                  <c:pt idx="492">
                    <c:v>Rashodi za zaposlene</c:v>
                  </c:pt>
                  <c:pt idx="493">
                    <c:v>Plaće (Bruto)</c:v>
                  </c:pt>
                  <c:pt idx="494">
                    <c:v>Plaće za redovan rad</c:v>
                  </c:pt>
                  <c:pt idx="495">
                    <c:v>Ostali rashodi za zaposlene</c:v>
                  </c:pt>
                  <c:pt idx="496">
                    <c:v>Ostali rashodi za zaposlene</c:v>
                  </c:pt>
                  <c:pt idx="497">
                    <c:v>Doprinosi na plaće</c:v>
                  </c:pt>
                  <c:pt idx="498">
                    <c:v>Doprinosi za obvezno zdravstveno osiguranje</c:v>
                  </c:pt>
                  <c:pt idx="499">
                    <c:v>Materijalni rashodi</c:v>
                  </c:pt>
                  <c:pt idx="500">
                    <c:v>Naknade troškova zaposlenima</c:v>
                  </c:pt>
                  <c:pt idx="501">
                    <c:v>Službena putovanja</c:v>
                  </c:pt>
                  <c:pt idx="502">
                    <c:v>Naknade za prijevoz, za rad na terenu i odvojeni život</c:v>
                  </c:pt>
                  <c:pt idx="503">
                    <c:v>Rashodi za materijal i energiju</c:v>
                  </c:pt>
                  <c:pt idx="504">
                    <c:v>Uredski materijal i ostali materijalni rashodi</c:v>
                  </c:pt>
                  <c:pt idx="505">
                    <c:v>Energija</c:v>
                  </c:pt>
                  <c:pt idx="506">
                    <c:v>Materijal i dijelovi za tekuće i investicijsko održavanje</c:v>
                  </c:pt>
                  <c:pt idx="507">
                    <c:v>Sitni inventar i auto gume</c:v>
                  </c:pt>
                  <c:pt idx="508">
                    <c:v>Službena, radna i zaštitna odjeća i obuća</c:v>
                  </c:pt>
                  <c:pt idx="509">
                    <c:v>Rashodi za usluge</c:v>
                  </c:pt>
                  <c:pt idx="510">
                    <c:v>Usluge tekućeg i investicijskog održavanja</c:v>
                  </c:pt>
                  <c:pt idx="511">
                    <c:v>Zdravstvene i veterinarske usluge</c:v>
                  </c:pt>
                  <c:pt idx="512">
                    <c:v>Intelektualne i osobne usluge</c:v>
                  </c:pt>
                  <c:pt idx="513">
                    <c:v>Ostale usluge</c:v>
                  </c:pt>
                  <c:pt idx="514">
                    <c:v>Ostali nespomenuti rashodi poslovanja</c:v>
                  </c:pt>
                  <c:pt idx="515">
                    <c:v>Premije osiguranja</c:v>
                  </c:pt>
                  <c:pt idx="516">
                    <c:v>OPREMANJE USTROJSTVENIH JEDINICA HRVATSKE AGENCIJE ZA POLJOPRIVREDU I HRANU</c:v>
                  </c:pt>
                  <c:pt idx="517">
                    <c:v>Opći prihodi i primici</c:v>
                  </c:pt>
                  <c:pt idx="518">
                    <c:v>Rashodi za nabavu nefinancijske imovine</c:v>
                  </c:pt>
                  <c:pt idx="519">
                    <c:v>Rashodi za nabavu neproizvedene dugotrajne imovine</c:v>
                  </c:pt>
                  <c:pt idx="520">
                    <c:v>Nematerijalna imovina</c:v>
                  </c:pt>
                  <c:pt idx="521">
                    <c:v>Ostala prava</c:v>
                  </c:pt>
                  <c:pt idx="522">
                    <c:v>Rashodi za nabavu proizvedene dugotrajne imovine</c:v>
                  </c:pt>
                  <c:pt idx="523">
                    <c:v>Postrojenja i oprema</c:v>
                  </c:pt>
                  <c:pt idx="524">
                    <c:v>Uredska oprema i namještaj</c:v>
                  </c:pt>
                  <c:pt idx="525">
                    <c:v>Oprema za održavanje i zaštitu</c:v>
                  </c:pt>
                  <c:pt idx="526">
                    <c:v>Medicinska i laboratorijska oprema</c:v>
                  </c:pt>
                  <c:pt idx="527">
                    <c:v>Uređaji, strojevi i oprema za ostale namjene</c:v>
                  </c:pt>
                  <c:pt idx="528">
                    <c:v>Prijevozna sredstva</c:v>
                  </c:pt>
                  <c:pt idx="529">
                    <c:v>Prijevozna sredstva u cestovnom prometu</c:v>
                  </c:pt>
                  <c:pt idx="530">
                    <c:v>Vlastiti prihodi</c:v>
                  </c:pt>
                  <c:pt idx="531">
                    <c:v>Rashodi za nabavu nefinancijske imovine</c:v>
                  </c:pt>
                  <c:pt idx="532">
                    <c:v>Rashodi za nabavu proizvedene dugotrajne imovine</c:v>
                  </c:pt>
                  <c:pt idx="533">
                    <c:v>Postrojenja i oprema</c:v>
                  </c:pt>
                  <c:pt idx="534">
                    <c:v>Uredska oprema i namještaj</c:v>
                  </c:pt>
                  <c:pt idx="535">
                    <c:v>Komunikacijska oprema</c:v>
                  </c:pt>
                  <c:pt idx="536">
                    <c:v>Oprema za održavanje i zaštitu</c:v>
                  </c:pt>
                  <c:pt idx="537">
                    <c:v>Medicinska i laboratorijska oprema</c:v>
                  </c:pt>
                  <c:pt idx="538">
                    <c:v>Instrumenti, uređaji i strojevi</c:v>
                  </c:pt>
                  <c:pt idx="539">
                    <c:v>Prijevozna sredstva</c:v>
                  </c:pt>
                  <c:pt idx="540">
                    <c:v>Prijevozna sredstva u cestovnom prometu</c:v>
                  </c:pt>
                  <c:pt idx="541">
                    <c:v>Rashodi za dodatna ulaganja na nefinancijskoj imovini</c:v>
                  </c:pt>
                  <c:pt idx="542">
                    <c:v>Dodatna ulaganja na građevinskim objektima</c:v>
                  </c:pt>
                  <c:pt idx="543">
                    <c:v>Dodatna ulaganja na građevinskim objektima</c:v>
                  </c:pt>
                  <c:pt idx="544">
                    <c:v>Ostali prihodi za posebne namjene</c:v>
                  </c:pt>
                  <c:pt idx="545">
                    <c:v>Rashodi za nabavu nefinancijske imovine</c:v>
                  </c:pt>
                  <c:pt idx="546">
                    <c:v>Rashodi za nabavu neproizvedene dugotrajne imovine</c:v>
                  </c:pt>
                  <c:pt idx="547">
                    <c:v>Nematerijalna imovina</c:v>
                  </c:pt>
                  <c:pt idx="548">
                    <c:v>Ostala prava</c:v>
                  </c:pt>
                  <c:pt idx="549">
                    <c:v>Rashodi za nabavu proizvedene dugotrajne imovine</c:v>
                  </c:pt>
                  <c:pt idx="550">
                    <c:v>Postrojenja i oprema</c:v>
                  </c:pt>
                  <c:pt idx="551">
                    <c:v>Uredska oprema i namještaj</c:v>
                  </c:pt>
                  <c:pt idx="552">
                    <c:v>Komunikacijska oprema</c:v>
                  </c:pt>
                  <c:pt idx="553">
                    <c:v>Oprema za održavanje i zaštitu</c:v>
                  </c:pt>
                  <c:pt idx="554">
                    <c:v>Medicinska i laboratorijska oprema</c:v>
                  </c:pt>
                  <c:pt idx="555">
                    <c:v>Instrumenti, uređaji i strojevi</c:v>
                  </c:pt>
                  <c:pt idx="556">
                    <c:v>Prijevozna sredstva</c:v>
                  </c:pt>
                  <c:pt idx="557">
                    <c:v>Prijevozna sredstva u cestovnom prometu</c:v>
                  </c:pt>
                  <c:pt idx="558">
                    <c:v>INFORMATIZACIJA</c:v>
                  </c:pt>
                  <c:pt idx="559">
                    <c:v>Opći prihodi i primici</c:v>
                  </c:pt>
                  <c:pt idx="560">
                    <c:v>Rashodi za nabavu nefinancijske imovine</c:v>
                  </c:pt>
                  <c:pt idx="561">
                    <c:v>Rashodi za nabavu neproizvedene dugotrajne imovine</c:v>
                  </c:pt>
                  <c:pt idx="562">
                    <c:v>Nematerijalna imovina</c:v>
                  </c:pt>
                  <c:pt idx="563">
                    <c:v>Licence</c:v>
                  </c:pt>
                  <c:pt idx="564">
                    <c:v>Ostala prava</c:v>
                  </c:pt>
                  <c:pt idx="565">
                    <c:v>Rashodi za nabavu proizvedene dugotrajne imovine</c:v>
                  </c:pt>
                  <c:pt idx="566">
                    <c:v>Postrojenja i oprema</c:v>
                  </c:pt>
                  <c:pt idx="567">
                    <c:v>Uredska oprema i namještaj</c:v>
                  </c:pt>
                  <c:pt idx="568">
                    <c:v>Nematerijalna proizvedena imovina</c:v>
                  </c:pt>
                  <c:pt idx="569">
                    <c:v>Ulaganja u računalne programe</c:v>
                  </c:pt>
                  <c:pt idx="570">
                    <c:v>Vlastiti prihodi</c:v>
                  </c:pt>
                  <c:pt idx="571">
                    <c:v>Rashodi za nabavu nefinancijske imovine</c:v>
                  </c:pt>
                  <c:pt idx="572">
                    <c:v>Rashodi za nabavu proizvedene dugotrajne imovine</c:v>
                  </c:pt>
                  <c:pt idx="573">
                    <c:v>Postrojenja i oprema</c:v>
                  </c:pt>
                  <c:pt idx="574">
                    <c:v>Uredska oprema i namještaj</c:v>
                  </c:pt>
                  <c:pt idx="575">
                    <c:v>Ostali prihodi za posebne namjene</c:v>
                  </c:pt>
                  <c:pt idx="576">
                    <c:v>Rashodi za nabavu nefinancijske imovine</c:v>
                  </c:pt>
                  <c:pt idx="577">
                    <c:v>Rashodi za nabavu proizvedene dugotrajne imovine</c:v>
                  </c:pt>
                  <c:pt idx="578">
                    <c:v>Postrojenja i oprema</c:v>
                  </c:pt>
                  <c:pt idx="579">
                    <c:v>Uredska oprema i namještaj</c:v>
                  </c:pt>
                  <c:pt idx="580">
                    <c:v>Nematerijalna proizvedena imovina</c:v>
                  </c:pt>
                  <c:pt idx="581">
                    <c:v>Ulaganja u računalne programe</c:v>
                  </c:pt>
                  <c:pt idx="582">
                    <c:v>SIT TEHNIKA ZAŠTITE BILJA</c:v>
                  </c:pt>
                  <c:pt idx="583">
                    <c:v>Opći prihodi i primici</c:v>
                  </c:pt>
                  <c:pt idx="584">
                    <c:v>Rashodi poslovanja</c:v>
                  </c:pt>
                  <c:pt idx="585">
                    <c:v>Materijalni rashodi</c:v>
                  </c:pt>
                  <c:pt idx="586">
                    <c:v>Rashodi za materijal i energiju</c:v>
                  </c:pt>
                  <c:pt idx="587">
                    <c:v>Uredski materijal i ostali materijalni rashodi</c:v>
                  </c:pt>
                  <c:pt idx="588">
                    <c:v>Materijal i sirovine</c:v>
                  </c:pt>
                  <c:pt idx="589">
                    <c:v>Rashodi za usluge</c:v>
                  </c:pt>
                  <c:pt idx="590">
                    <c:v>Usluge telefona, pošte i prijevoza</c:v>
                  </c:pt>
                  <c:pt idx="591">
                    <c:v>Usluge tekućeg i investicijskog održavanja</c:v>
                  </c:pt>
                  <c:pt idx="592">
                    <c:v>Zakupnine i najamnine</c:v>
                  </c:pt>
                  <c:pt idx="593">
                    <c:v>Intelektualne i osobne usluge</c:v>
                  </c:pt>
                  <c:pt idx="594">
                    <c:v>Ostale usluge</c:v>
                  </c:pt>
                  <c:pt idx="595">
                    <c:v>Rashodi za nabavu nefinancijske imovine</c:v>
                  </c:pt>
                  <c:pt idx="596">
                    <c:v>Rashodi za nabavu proizvedene dugotrajne imovine</c:v>
                  </c:pt>
                  <c:pt idx="597">
                    <c:v>Postrojenja i oprema</c:v>
                  </c:pt>
                  <c:pt idx="598">
                    <c:v>Instrumenti, uređaji i strojevi</c:v>
                  </c:pt>
                  <c:pt idx="599">
                    <c:v>POKUŠALIŠTA ZAVODA ZA VOĆARSTVO</c:v>
                  </c:pt>
                  <c:pt idx="600">
                    <c:v>Vlastiti prihodi</c:v>
                  </c:pt>
                  <c:pt idx="601">
                    <c:v>Rashodi poslovanja</c:v>
                  </c:pt>
                  <c:pt idx="602">
                    <c:v>Materijalni rashodi</c:v>
                  </c:pt>
                  <c:pt idx="603">
                    <c:v>Naknade troškova zaposlenima</c:v>
                  </c:pt>
                  <c:pt idx="604">
                    <c:v>Službena putovanja</c:v>
                  </c:pt>
                  <c:pt idx="605">
                    <c:v>Stručno usavršavanje zaposlenika</c:v>
                  </c:pt>
                  <c:pt idx="606">
                    <c:v>Rashodi za materijal i energiju</c:v>
                  </c:pt>
                  <c:pt idx="607">
                    <c:v>Uredski materijal i ostali materijalni rashodi</c:v>
                  </c:pt>
                  <c:pt idx="608">
                    <c:v>Materijal i sirovine</c:v>
                  </c:pt>
                  <c:pt idx="609">
                    <c:v>Energija</c:v>
                  </c:pt>
                  <c:pt idx="610">
                    <c:v>Materijal i dijelovi za tekuće i investicijsko održavanje</c:v>
                  </c:pt>
                  <c:pt idx="611">
                    <c:v>Sitni inventar i auto gume</c:v>
                  </c:pt>
                  <c:pt idx="612">
                    <c:v>Službena, radna i zaštitna odjeća i obuća</c:v>
                  </c:pt>
                  <c:pt idx="613">
                    <c:v>Rashodi za usluge</c:v>
                  </c:pt>
                  <c:pt idx="614">
                    <c:v>Usluge telefona, pošte i prijevoza</c:v>
                  </c:pt>
                  <c:pt idx="615">
                    <c:v>Usluge tekućeg i investicijskog održavanja</c:v>
                  </c:pt>
                  <c:pt idx="616">
                    <c:v>Komunalne usluge</c:v>
                  </c:pt>
                  <c:pt idx="617">
                    <c:v>Intelektualne i osobne usluge</c:v>
                  </c:pt>
                  <c:pt idx="618">
                    <c:v>Ostale usluge</c:v>
                  </c:pt>
                  <c:pt idx="619">
                    <c:v>Ostali nespomenuti rashodi poslovanja</c:v>
                  </c:pt>
                  <c:pt idx="620">
                    <c:v>Reprezentacija</c:v>
                  </c:pt>
                  <c:pt idx="621">
                    <c:v>Članarine i norme</c:v>
                  </c:pt>
                  <c:pt idx="622">
                    <c:v>Ostali nespomenuti rashodi poslovanja</c:v>
                  </c:pt>
                  <c:pt idx="623">
                    <c:v>Financijski rashodi</c:v>
                  </c:pt>
                  <c:pt idx="624">
                    <c:v>Ostali financijski rashodi</c:v>
                  </c:pt>
                  <c:pt idx="625">
                    <c:v>Zatezne kamate</c:v>
                  </c:pt>
                  <c:pt idx="626">
                    <c:v>Ostale pomoći</c:v>
                  </c:pt>
                  <c:pt idx="627">
                    <c:v>Rashodi poslovanja</c:v>
                  </c:pt>
                  <c:pt idx="628">
                    <c:v>Materijalni rashodi</c:v>
                  </c:pt>
                  <c:pt idx="629">
                    <c:v>Ostali nespomenuti rashodi poslovanja</c:v>
                  </c:pt>
                  <c:pt idx="630">
                    <c:v>Premije osiguranja</c:v>
                  </c:pt>
                  <c:pt idx="631">
                    <c:v>BILJNI GENETSKI IZVORI</c:v>
                  </c:pt>
                  <c:pt idx="632">
                    <c:v>Opći prihodi i primici</c:v>
                  </c:pt>
                  <c:pt idx="633">
                    <c:v>Rashodi poslovanja</c:v>
                  </c:pt>
                  <c:pt idx="634">
                    <c:v>Materijalni rashodi</c:v>
                  </c:pt>
                  <c:pt idx="635">
                    <c:v>Rashodi za materijal i energiju</c:v>
                  </c:pt>
                  <c:pt idx="636">
                    <c:v>Uredski materijal i ostali materijalni rashodi</c:v>
                  </c:pt>
                  <c:pt idx="637">
                    <c:v>Materijal i sirovine</c:v>
                  </c:pt>
                  <c:pt idx="638">
                    <c:v>Energija</c:v>
                  </c:pt>
                  <c:pt idx="639">
                    <c:v>Ostale pomoći</c:v>
                  </c:pt>
                  <c:pt idx="640">
                    <c:v>Rashodi poslovanja</c:v>
                  </c:pt>
                  <c:pt idx="641">
                    <c:v>Materijalni rashodi</c:v>
                  </c:pt>
                  <c:pt idx="642">
                    <c:v>Naknade troškova zaposlenima</c:v>
                  </c:pt>
                  <c:pt idx="643">
                    <c:v>Službena putovanja</c:v>
                  </c:pt>
                  <c:pt idx="644">
                    <c:v>Stručno usavršavanje zaposlenika</c:v>
                  </c:pt>
                  <c:pt idx="645">
                    <c:v>Rashodi za materijal i energiju</c:v>
                  </c:pt>
                  <c:pt idx="646">
                    <c:v>Uredski materijal i ostali materijalni rashodi</c:v>
                  </c:pt>
                  <c:pt idx="647">
                    <c:v>Materijal i sirovine</c:v>
                  </c:pt>
                  <c:pt idx="648">
                    <c:v>Sitni inventar i auto gume</c:v>
                  </c:pt>
                  <c:pt idx="649">
                    <c:v>Rashodi za usluge</c:v>
                  </c:pt>
                  <c:pt idx="650">
                    <c:v>Usluge tekućeg i investicijskog održavanja</c:v>
                  </c:pt>
                  <c:pt idx="651">
                    <c:v>Intelektualne i osobne usluge</c:v>
                  </c:pt>
                  <c:pt idx="652">
                    <c:v>Računalne usluge</c:v>
                  </c:pt>
                  <c:pt idx="653">
                    <c:v>Ostale usluge</c:v>
                  </c:pt>
                  <c:pt idx="654">
                    <c:v>Rashodi za nabavu nefinancijske imovine</c:v>
                  </c:pt>
                  <c:pt idx="655">
                    <c:v>Rashodi za nabavu proizvedene dugotrajne imovine</c:v>
                  </c:pt>
                  <c:pt idx="656">
                    <c:v>Postrojenja i oprema</c:v>
                  </c:pt>
                  <c:pt idx="657">
                    <c:v>Uredska oprema i namještaj</c:v>
                  </c:pt>
                  <c:pt idx="658">
                    <c:v>Medicinska i laboratorijska oprema</c:v>
                  </c:pt>
                  <c:pt idx="659">
                    <c:v>Instrumenti, uređaji i strojevi</c:v>
                  </c:pt>
                  <c:pt idx="660">
                    <c:v>Uređaji, strojevi i oprema za ostale namjene</c:v>
                  </c:pt>
                  <c:pt idx="661">
                    <c:v>Prijevozna sredstva</c:v>
                  </c:pt>
                  <c:pt idx="662">
                    <c:v>Prijevozna sredstva u cestovnom prometu</c:v>
                  </c:pt>
                  <c:pt idx="663">
                    <c:v>ISTRAŽIVANJE I RAZVOJ U SEKTORU VOĆA I POVRĆA</c:v>
                  </c:pt>
                  <c:pt idx="664">
                    <c:v>Opći prihodi i primici</c:v>
                  </c:pt>
                  <c:pt idx="665">
                    <c:v>Rashodi poslovanja</c:v>
                  </c:pt>
                  <c:pt idx="666">
                    <c:v>Rashodi za zaposlene</c:v>
                  </c:pt>
                  <c:pt idx="667">
                    <c:v>Plaće (Bruto)</c:v>
                  </c:pt>
                  <c:pt idx="668">
                    <c:v>Plaće za redovan rad</c:v>
                  </c:pt>
                  <c:pt idx="669">
                    <c:v>Doprinosi na plaće</c:v>
                  </c:pt>
                  <c:pt idx="670">
                    <c:v>Doprinosi za obvezno zdravstveno osiguranje</c:v>
                  </c:pt>
                  <c:pt idx="671">
                    <c:v>Materijalni rashodi</c:v>
                  </c:pt>
                  <c:pt idx="672">
                    <c:v>Naknade troškova zaposlenima</c:v>
                  </c:pt>
                  <c:pt idx="673">
                    <c:v>Službena putovanja</c:v>
                  </c:pt>
                  <c:pt idx="674">
                    <c:v>Stručno usavršavanje zaposlenika</c:v>
                  </c:pt>
                  <c:pt idx="675">
                    <c:v>Rashodi za materijal i energiju</c:v>
                  </c:pt>
                  <c:pt idx="676">
                    <c:v>Uredski materijal i ostali materijalni rashodi</c:v>
                  </c:pt>
                  <c:pt idx="677">
                    <c:v>Materijal i sirovine</c:v>
                  </c:pt>
                  <c:pt idx="678">
                    <c:v>Energija</c:v>
                  </c:pt>
                  <c:pt idx="679">
                    <c:v>Materijal i dijelovi za tekuće i investicijsko održavanje</c:v>
                  </c:pt>
                  <c:pt idx="680">
                    <c:v>Sitni inventar i auto gume</c:v>
                  </c:pt>
                  <c:pt idx="681">
                    <c:v>Službena, radna i zaštitna odjeća i obuća</c:v>
                  </c:pt>
                  <c:pt idx="682">
                    <c:v>Rashodi za usluge</c:v>
                  </c:pt>
                  <c:pt idx="683">
                    <c:v>Usluge telefona, pošte i prijevoza</c:v>
                  </c:pt>
                  <c:pt idx="684">
                    <c:v>Usluge tekućeg i investicijskog održavanja</c:v>
                  </c:pt>
                  <c:pt idx="685">
                    <c:v>Komunalne usluge</c:v>
                  </c:pt>
                  <c:pt idx="686">
                    <c:v>Zakupnine i najamnine</c:v>
                  </c:pt>
                  <c:pt idx="687">
                    <c:v>Intelektualne i osobne usluge</c:v>
                  </c:pt>
                  <c:pt idx="688">
                    <c:v>Računalne usluge</c:v>
                  </c:pt>
                  <c:pt idx="689">
                    <c:v>Ostale usluge</c:v>
                  </c:pt>
                  <c:pt idx="690">
                    <c:v>Ostali nespomenuti rashodi poslovanja</c:v>
                  </c:pt>
                  <c:pt idx="691">
                    <c:v>Premije osiguranja</c:v>
                  </c:pt>
                  <c:pt idx="692">
                    <c:v>Rashodi za nabavu nefinancijske imovine</c:v>
                  </c:pt>
                  <c:pt idx="693">
                    <c:v>Rashodi za nabavu proizvedene dugotrajne imovine</c:v>
                  </c:pt>
                  <c:pt idx="694">
                    <c:v>Građevinski objekti</c:v>
                  </c:pt>
                  <c:pt idx="695">
                    <c:v>Ostali građevinski objekti</c:v>
                  </c:pt>
                  <c:pt idx="696">
                    <c:v>IDRISK EFSA GRANT (PORTUGAL)</c:v>
                  </c:pt>
                  <c:pt idx="697">
                    <c:v>Pomoći EU</c:v>
                  </c:pt>
                  <c:pt idx="698">
                    <c:v>Rashodi poslovanja</c:v>
                  </c:pt>
                  <c:pt idx="699">
                    <c:v>Materijalni rashodi</c:v>
                  </c:pt>
                  <c:pt idx="700">
                    <c:v>Naknade troškova zaposlenima</c:v>
                  </c:pt>
                  <c:pt idx="701">
                    <c:v>Službena putovanja</c:v>
                  </c:pt>
                  <c:pt idx="702">
                    <c:v>Rashodi za materijal i energiju</c:v>
                  </c:pt>
                  <c:pt idx="703">
                    <c:v>Uredski materijal i ostali materijalni rashodi</c:v>
                  </c:pt>
                  <c:pt idx="704">
                    <c:v>Rashodi za usluge</c:v>
                  </c:pt>
                  <c:pt idx="705">
                    <c:v>Zakupnine i najamnine</c:v>
                  </c:pt>
                  <c:pt idx="706">
                    <c:v>Intelektualne i osobne usluge</c:v>
                  </c:pt>
                  <c:pt idx="707">
                    <c:v>Ostale usluge</c:v>
                  </c:pt>
                  <c:pt idx="708">
                    <c:v>Ostali nespomenuti rashodi poslovanja</c:v>
                  </c:pt>
                  <c:pt idx="709">
                    <c:v>Reprezentacija</c:v>
                  </c:pt>
                  <c:pt idx="710">
                    <c:v>Rashodi za nabavu nefinancijske imovine</c:v>
                  </c:pt>
                  <c:pt idx="711">
                    <c:v>Rashodi za nabavu proizvedene dugotrajne imovine</c:v>
                  </c:pt>
                  <c:pt idx="712">
                    <c:v>Postrojenja i oprema</c:v>
                  </c:pt>
                  <c:pt idx="713">
                    <c:v>Uredska oprema i namještaj</c:v>
                  </c:pt>
                  <c:pt idx="714">
                    <c:v>KONTAKTNA TOČKA EUROPSKE AGENCIJE ZA SIGURNOST HRANE</c:v>
                  </c:pt>
                  <c:pt idx="715">
                    <c:v>Pomoći EU</c:v>
                  </c:pt>
                  <c:pt idx="716">
                    <c:v>Rashodi poslovanja</c:v>
                  </c:pt>
                  <c:pt idx="717">
                    <c:v>Rashodi za zaposlene</c:v>
                  </c:pt>
                  <c:pt idx="718">
                    <c:v>Plaće (Bruto)</c:v>
                  </c:pt>
                  <c:pt idx="719">
                    <c:v>Plaće za redovan rad</c:v>
                  </c:pt>
                  <c:pt idx="720">
                    <c:v>Ostali rashodi za zaposlene</c:v>
                  </c:pt>
                  <c:pt idx="721">
                    <c:v>Ostali rashodi za zaposlene</c:v>
                  </c:pt>
                  <c:pt idx="722">
                    <c:v>Doprinosi na plaće</c:v>
                  </c:pt>
                  <c:pt idx="723">
                    <c:v>Doprinosi za obvezno zdravstveno osiguranje</c:v>
                  </c:pt>
                  <c:pt idx="724">
                    <c:v>Materijalni rashodi</c:v>
                  </c:pt>
                  <c:pt idx="725">
                    <c:v>Naknade troškova zaposlenima</c:v>
                  </c:pt>
                  <c:pt idx="726">
                    <c:v>Službena putovanja</c:v>
                  </c:pt>
                  <c:pt idx="727">
                    <c:v>Naknade za prijevoz, za rad na terenu i odvojeni život</c:v>
                  </c:pt>
                  <c:pt idx="728">
                    <c:v>Stručno usavršavanje zaposlenika</c:v>
                  </c:pt>
                  <c:pt idx="729">
                    <c:v>Rashodi za materijal i energiju</c:v>
                  </c:pt>
                  <c:pt idx="730">
                    <c:v>Uredski materijal i ostali materijalni rashodi</c:v>
                  </c:pt>
                  <c:pt idx="731">
                    <c:v>Sitni inventar i auto gume</c:v>
                  </c:pt>
                  <c:pt idx="732">
                    <c:v>Rashodi za usluge</c:v>
                  </c:pt>
                  <c:pt idx="733">
                    <c:v>Usluge telefona, pošte i prijevoza</c:v>
                  </c:pt>
                  <c:pt idx="734">
                    <c:v>Usluge tekućeg i investicijskog održavanja</c:v>
                  </c:pt>
                  <c:pt idx="735">
                    <c:v>Usluge promidžbe i informiranja</c:v>
                  </c:pt>
                  <c:pt idx="736">
                    <c:v>Zakupnine i najamnine</c:v>
                  </c:pt>
                  <c:pt idx="737">
                    <c:v>Zdravstvene i veterinarske usluge</c:v>
                  </c:pt>
                  <c:pt idx="738">
                    <c:v>Intelektualne i osobne usluge</c:v>
                  </c:pt>
                  <c:pt idx="739">
                    <c:v>Računalne usluge</c:v>
                  </c:pt>
                  <c:pt idx="740">
                    <c:v>Ostale usluge</c:v>
                  </c:pt>
                  <c:pt idx="741">
                    <c:v>Ostali nespomenuti rashodi poslovanja</c:v>
                  </c:pt>
                  <c:pt idx="742">
                    <c:v>Reprezentacija</c:v>
                  </c:pt>
                  <c:pt idx="743">
                    <c:v>Rashodi za nabavu nefinancijske imovine</c:v>
                  </c:pt>
                  <c:pt idx="744">
                    <c:v>Rashodi za nabavu neproizvedene dugotrajne imovine</c:v>
                  </c:pt>
                  <c:pt idx="745">
                    <c:v>Nematerijalna imovina</c:v>
                  </c:pt>
                  <c:pt idx="746">
                    <c:v>Licence</c:v>
                  </c:pt>
                  <c:pt idx="747">
                    <c:v>Rashodi za nabavu proizvedene dugotrajne imovine</c:v>
                  </c:pt>
                  <c:pt idx="748">
                    <c:v>Postrojenja i oprema</c:v>
                  </c:pt>
                  <c:pt idx="749">
                    <c:v>Uredska oprema i namještaj</c:v>
                  </c:pt>
                  <c:pt idx="750">
                    <c:v>Nematerijalna proizvedena imovina</c:v>
                  </c:pt>
                  <c:pt idx="751">
                    <c:v>Ulaganja u računalne programe</c:v>
                  </c:pt>
                  <c:pt idx="752">
                    <c:v>PROGRAM SURADNJE MAĐARSKA-HRVATSKA - INTERREG - PREKOGRANIČNA VINSKA TURA</c:v>
                  </c:pt>
                  <c:pt idx="753">
                    <c:v>Sredstva učešća za pomoći</c:v>
                  </c:pt>
                  <c:pt idx="754">
                    <c:v>Rashodi poslovanja</c:v>
                  </c:pt>
                  <c:pt idx="755">
                    <c:v>Rashodi za zaposlene</c:v>
                  </c:pt>
                  <c:pt idx="756">
                    <c:v>Plaće (Bruto)</c:v>
                  </c:pt>
                  <c:pt idx="757">
                    <c:v>Plaće za redovan rad</c:v>
                  </c:pt>
                  <c:pt idx="758">
                    <c:v>Doprinosi na plaće</c:v>
                  </c:pt>
                  <c:pt idx="759">
                    <c:v>Doprinosi za obvezno zdravstveno osiguranje</c:v>
                  </c:pt>
                  <c:pt idx="760">
                    <c:v>Materijalni rashodi</c:v>
                  </c:pt>
                  <c:pt idx="761">
                    <c:v>Naknade troškova zaposlenima</c:v>
                  </c:pt>
                  <c:pt idx="762">
                    <c:v>Službena putovanja</c:v>
                  </c:pt>
                  <c:pt idx="763">
                    <c:v>Naknade za prijevoz, za rad na terenu i odvojeni život</c:v>
                  </c:pt>
                  <c:pt idx="764">
                    <c:v>Rashodi za materijal i energiju</c:v>
                  </c:pt>
                  <c:pt idx="765">
                    <c:v>Uredski materijal i ostali materijalni rashodi</c:v>
                  </c:pt>
                  <c:pt idx="766">
                    <c:v>Energija</c:v>
                  </c:pt>
                  <c:pt idx="767">
                    <c:v>Rashodi za usluge</c:v>
                  </c:pt>
                  <c:pt idx="768">
                    <c:v>Usluge telefona, pošte i prijevoza</c:v>
                  </c:pt>
                  <c:pt idx="769">
                    <c:v>Usluge promidžbe i informiranja</c:v>
                  </c:pt>
                  <c:pt idx="770">
                    <c:v>Intelektualne i osobne usluge</c:v>
                  </c:pt>
                  <c:pt idx="771">
                    <c:v>Ostale usluge</c:v>
                  </c:pt>
                  <c:pt idx="772">
                    <c:v>Ostali nespomenuti rashodi poslovanja</c:v>
                  </c:pt>
                  <c:pt idx="773">
                    <c:v>Reprezentacija</c:v>
                  </c:pt>
                  <c:pt idx="774">
                    <c:v>Pomoći EU</c:v>
                  </c:pt>
                  <c:pt idx="775">
                    <c:v>Rashodi poslovanja</c:v>
                  </c:pt>
                  <c:pt idx="776">
                    <c:v>Ostali rashodi</c:v>
                  </c:pt>
                  <c:pt idx="777">
                    <c:v>Tekuće donacije</c:v>
                  </c:pt>
                  <c:pt idx="778">
                    <c:v>Tekuće donacije iz EU sredstava</c:v>
                  </c:pt>
                  <c:pt idx="779">
                    <c:v>Ostale refundacije iz sredstava EU</c:v>
                  </c:pt>
                  <c:pt idx="780">
                    <c:v>Rashodi poslovanja</c:v>
                  </c:pt>
                  <c:pt idx="781">
                    <c:v>Rashodi za zaposlene</c:v>
                  </c:pt>
                  <c:pt idx="782">
                    <c:v>Plaće (Bruto)</c:v>
                  </c:pt>
                  <c:pt idx="783">
                    <c:v>Plaće za redovan rad</c:v>
                  </c:pt>
                  <c:pt idx="784">
                    <c:v>Doprinosi na plaće</c:v>
                  </c:pt>
                  <c:pt idx="785">
                    <c:v>Doprinosi za obvezno zdravstveno osiguranje</c:v>
                  </c:pt>
                  <c:pt idx="786">
                    <c:v>Materijalni rashodi</c:v>
                  </c:pt>
                  <c:pt idx="787">
                    <c:v>Naknade troškova zaposlenima</c:v>
                  </c:pt>
                  <c:pt idx="788">
                    <c:v>Službena putovanja</c:v>
                  </c:pt>
                  <c:pt idx="789">
                    <c:v>Naknade za prijevoz, za rad na terenu i odvojeni život</c:v>
                  </c:pt>
                  <c:pt idx="790">
                    <c:v>Rashodi za materijal i energiju</c:v>
                  </c:pt>
                  <c:pt idx="791">
                    <c:v>Uredski materijal i ostali materijalni rashodi</c:v>
                  </c:pt>
                  <c:pt idx="792">
                    <c:v>Energija</c:v>
                  </c:pt>
                  <c:pt idx="793">
                    <c:v>Rashodi za usluge</c:v>
                  </c:pt>
                  <c:pt idx="794">
                    <c:v>Usluge telefona, pošte i prijevoza</c:v>
                  </c:pt>
                  <c:pt idx="795">
                    <c:v>Usluge promidžbe i informiranja</c:v>
                  </c:pt>
                  <c:pt idx="796">
                    <c:v>Intelektualne i osobne usluge</c:v>
                  </c:pt>
                  <c:pt idx="797">
                    <c:v>Ostale usluge</c:v>
                  </c:pt>
                  <c:pt idx="798">
                    <c:v>Ostali nespomenuti rashodi poslovanja</c:v>
                  </c:pt>
                  <c:pt idx="799">
                    <c:v>Reprezentacija</c:v>
                  </c:pt>
                  <c:pt idx="800">
                    <c:v>Pomoći dane u inozemstvo i unutar općeg proračuna</c:v>
                  </c:pt>
                  <c:pt idx="801">
                    <c:v>Pomoći temeljem prijenosa EU sredstava</c:v>
                  </c:pt>
                  <c:pt idx="802">
                    <c:v>Tekuće pomoći temeljem prijenosa EU sredstava</c:v>
                  </c:pt>
                  <c:pt idx="803">
                    <c:v>OPTIMIZACIJA GOSPODARENJA TLOM - AGROEKOTEH</c:v>
                  </c:pt>
                  <c:pt idx="804">
                    <c:v>Ostale pomoći</c:v>
                  </c:pt>
                  <c:pt idx="805">
                    <c:v>Rashodi poslovanja</c:v>
                  </c:pt>
                  <c:pt idx="806">
                    <c:v>Rashodi za zaposlene</c:v>
                  </c:pt>
                  <c:pt idx="807">
                    <c:v>Plaće (Bruto)</c:v>
                  </c:pt>
                  <c:pt idx="808">
                    <c:v>Plaće za redovan rad</c:v>
                  </c:pt>
                  <c:pt idx="809">
                    <c:v>Doprinosi na plaće</c:v>
                  </c:pt>
                  <c:pt idx="810">
                    <c:v>Doprinosi za obvezno zdravstveno osiguranje</c:v>
                  </c:pt>
                  <c:pt idx="811">
                    <c:v>Materijalni rashodi</c:v>
                  </c:pt>
                  <c:pt idx="812">
                    <c:v>Naknade troškova zaposlenima</c:v>
                  </c:pt>
                  <c:pt idx="813">
                    <c:v>Službena putovanja</c:v>
                  </c:pt>
                  <c:pt idx="814">
                    <c:v>Stručno usavršavanje zaposlenika</c:v>
                  </c:pt>
                  <c:pt idx="815">
                    <c:v>Rashodi za materijal i energiju</c:v>
                  </c:pt>
                  <c:pt idx="816">
                    <c:v>Energija</c:v>
                  </c:pt>
                  <c:pt idx="817">
                    <c:v>Rashodi za usluge</c:v>
                  </c:pt>
                  <c:pt idx="818">
                    <c:v>Usluge promidžbe i informiranja</c:v>
                  </c:pt>
                  <c:pt idx="819">
                    <c:v>Intelektualne i osobne usluge</c:v>
                  </c:pt>
                  <c:pt idx="820">
                    <c:v>Ostale usluge</c:v>
                  </c:pt>
                  <c:pt idx="821">
                    <c:v>Ostali nespomenuti rashodi poslovanja</c:v>
                  </c:pt>
                  <c:pt idx="822">
                    <c:v>Reprezentacija</c:v>
                  </c:pt>
                  <c:pt idx="823">
                    <c:v>Europski fond za regionalni razvoj (EFRR)</c:v>
                  </c:pt>
                  <c:pt idx="824">
                    <c:v>Rashodi poslovanja</c:v>
                  </c:pt>
                  <c:pt idx="825">
                    <c:v>Rashodi za zaposlene</c:v>
                  </c:pt>
                  <c:pt idx="826">
                    <c:v>Plaće (Bruto)</c:v>
                  </c:pt>
                  <c:pt idx="827">
                    <c:v>Plaće za redovan rad</c:v>
                  </c:pt>
                  <c:pt idx="828">
                    <c:v>Doprinosi na plaće</c:v>
                  </c:pt>
                  <c:pt idx="829">
                    <c:v>Doprinosi za obvezno zdravstveno osiguranje</c:v>
                  </c:pt>
                  <c:pt idx="830">
                    <c:v>Materijalni rashodi</c:v>
                  </c:pt>
                  <c:pt idx="831">
                    <c:v>Naknade troškova zaposlenima</c:v>
                  </c:pt>
                  <c:pt idx="832">
                    <c:v>Službena putovanja</c:v>
                  </c:pt>
                  <c:pt idx="833">
                    <c:v>Stručno usavršavanje zaposlenika</c:v>
                  </c:pt>
                  <c:pt idx="834">
                    <c:v>Rashodi za materijal i energiju</c:v>
                  </c:pt>
                  <c:pt idx="835">
                    <c:v>Uredski materijal i ostali materijalni rashodi</c:v>
                  </c:pt>
                  <c:pt idx="836">
                    <c:v>Energija</c:v>
                  </c:pt>
                  <c:pt idx="837">
                    <c:v>Rashodi za usluge</c:v>
                  </c:pt>
                  <c:pt idx="838">
                    <c:v>Usluge telefona, pošte i prijevoza</c:v>
                  </c:pt>
                  <c:pt idx="839">
                    <c:v>Usluge promidžbe i informiranja</c:v>
                  </c:pt>
                  <c:pt idx="840">
                    <c:v>Intelektualne i osobne usluge</c:v>
                  </c:pt>
                  <c:pt idx="841">
                    <c:v>Ostale usluge</c:v>
                  </c:pt>
                  <c:pt idx="842">
                    <c:v>Ostali nespomenuti rashodi poslovanja</c:v>
                  </c:pt>
                  <c:pt idx="843">
                    <c:v>Reprezentacija</c:v>
                  </c:pt>
                  <c:pt idx="844">
                    <c:v>Rashodi za nabavu nefinancijske imovine</c:v>
                  </c:pt>
                  <c:pt idx="845">
                    <c:v>Rashodi za nabavu proizvedene dugotrajne imovine</c:v>
                  </c:pt>
                  <c:pt idx="846">
                    <c:v>Postrojenja i oprema</c:v>
                  </c:pt>
                  <c:pt idx="847">
                    <c:v>Medicinska i laboratorijska oprema</c:v>
                  </c:pt>
                  <c:pt idx="848">
                    <c:v>Instrumenti, uređaji i strojevi</c:v>
                  </c:pt>
                  <c:pt idx="849">
                    <c:v>PRILAGODBA VINOGRADARSKIH ZONA RH KLIMATSKIM PROMJENAMA - CROVIZONE</c:v>
                  </c:pt>
                  <c:pt idx="850">
                    <c:v>Ostale pomoći</c:v>
                  </c:pt>
                  <c:pt idx="851">
                    <c:v>Rashodi poslovanja</c:v>
                  </c:pt>
                  <c:pt idx="852">
                    <c:v>Rashodi za zaposlene</c:v>
                  </c:pt>
                  <c:pt idx="853">
                    <c:v>Plaće (Bruto)</c:v>
                  </c:pt>
                  <c:pt idx="854">
                    <c:v>Plaće za redovan rad</c:v>
                  </c:pt>
                  <c:pt idx="855">
                    <c:v>Doprinosi na plaće</c:v>
                  </c:pt>
                  <c:pt idx="856">
                    <c:v>Doprinosi za obvezno zdravstveno osiguranje</c:v>
                  </c:pt>
                  <c:pt idx="857">
                    <c:v>Materijalni rashodi</c:v>
                  </c:pt>
                  <c:pt idx="858">
                    <c:v>Naknade troškova zaposlenima</c:v>
                  </c:pt>
                  <c:pt idx="859">
                    <c:v>Službena putovanja</c:v>
                  </c:pt>
                  <c:pt idx="860">
                    <c:v>Stručno usavršavanje zaposlenika</c:v>
                  </c:pt>
                  <c:pt idx="861">
                    <c:v>Rashodi za materijal i energiju</c:v>
                  </c:pt>
                  <c:pt idx="862">
                    <c:v>Energija</c:v>
                  </c:pt>
                  <c:pt idx="863">
                    <c:v>Rashodi za usluge</c:v>
                  </c:pt>
                  <c:pt idx="864">
                    <c:v>Usluge promidžbe i informiranja</c:v>
                  </c:pt>
                  <c:pt idx="865">
                    <c:v>Zdravstvene i veterinarske usluge</c:v>
                  </c:pt>
                  <c:pt idx="866">
                    <c:v>Ostale usluge</c:v>
                  </c:pt>
                  <c:pt idx="867">
                    <c:v>Europski fond za regionalni razvoj (EFRR)</c:v>
                  </c:pt>
                  <c:pt idx="868">
                    <c:v>Rashodi poslovanja</c:v>
                  </c:pt>
                  <c:pt idx="869">
                    <c:v>Rashodi za zaposlene</c:v>
                  </c:pt>
                  <c:pt idx="870">
                    <c:v>Plaće (Bruto)</c:v>
                  </c:pt>
                  <c:pt idx="871">
                    <c:v>Plaće za redovan rad</c:v>
                  </c:pt>
                  <c:pt idx="872">
                    <c:v>Doprinosi na plaće</c:v>
                  </c:pt>
                  <c:pt idx="873">
                    <c:v>Doprinosi za obvezno zdravstveno osiguranje</c:v>
                  </c:pt>
                  <c:pt idx="874">
                    <c:v>Materijalni rashodi</c:v>
                  </c:pt>
                  <c:pt idx="875">
                    <c:v>Naknade troškova zaposlenima</c:v>
                  </c:pt>
                  <c:pt idx="876">
                    <c:v>Službena putovanja</c:v>
                  </c:pt>
                  <c:pt idx="877">
                    <c:v>Stručno usavršavanje zaposlenika</c:v>
                  </c:pt>
                  <c:pt idx="878">
                    <c:v>Rashodi za materijal i energiju</c:v>
                  </c:pt>
                  <c:pt idx="879">
                    <c:v>Energija</c:v>
                  </c:pt>
                  <c:pt idx="880">
                    <c:v>Rashodi za usluge</c:v>
                  </c:pt>
                  <c:pt idx="881">
                    <c:v>Usluge promidžbe i informiranja</c:v>
                  </c:pt>
                  <c:pt idx="882">
                    <c:v>Zdravstvene i veterinarske usluge</c:v>
                  </c:pt>
                  <c:pt idx="883">
                    <c:v>Ostale usluge</c:v>
                  </c:pt>
                  <c:pt idx="884">
                    <c:v>Ostali nespomenuti rashodi poslovanja</c:v>
                  </c:pt>
                  <c:pt idx="885">
                    <c:v>Reprezentacija</c:v>
                  </c:pt>
                  <c:pt idx="886">
                    <c:v>GENETSKA OTPORNOST JABUKE NA TOPLINSKI I SUŠNI STRES - APPLERESIST</c:v>
                  </c:pt>
                  <c:pt idx="887">
                    <c:v>Ostale pomoći</c:v>
                  </c:pt>
                  <c:pt idx="888">
                    <c:v>Rashodi poslovanja</c:v>
                  </c:pt>
                  <c:pt idx="889">
                    <c:v>Materijalni rashodi</c:v>
                  </c:pt>
                  <c:pt idx="890">
                    <c:v>Naknade troškova zaposlenima</c:v>
                  </c:pt>
                  <c:pt idx="891">
                    <c:v>Službena putovanja</c:v>
                  </c:pt>
                  <c:pt idx="892">
                    <c:v>Stručno usavršavanje zaposlenika</c:v>
                  </c:pt>
                  <c:pt idx="893">
                    <c:v>Rashodi za materijal i energiju</c:v>
                  </c:pt>
                  <c:pt idx="894">
                    <c:v>Uredski materijal i ostali materijalni rashodi</c:v>
                  </c:pt>
                  <c:pt idx="895">
                    <c:v>Energija</c:v>
                  </c:pt>
                  <c:pt idx="896">
                    <c:v>Rashodi za usluge</c:v>
                  </c:pt>
                  <c:pt idx="897">
                    <c:v>Usluge promidžbe i informiranja</c:v>
                  </c:pt>
                  <c:pt idx="898">
                    <c:v>Zdravstvene i veterinarske usluge</c:v>
                  </c:pt>
                  <c:pt idx="899">
                    <c:v>Ostale usluge</c:v>
                  </c:pt>
                  <c:pt idx="900">
                    <c:v>Europski fond za regionalni razvoj (EFRR)</c:v>
                  </c:pt>
                  <c:pt idx="901">
                    <c:v>Rashodi poslovanja</c:v>
                  </c:pt>
                  <c:pt idx="902">
                    <c:v>Rashodi za zaposlene</c:v>
                  </c:pt>
                  <c:pt idx="903">
                    <c:v>Plaće (Bruto)</c:v>
                  </c:pt>
                  <c:pt idx="904">
                    <c:v>Plaće za redovan rad</c:v>
                  </c:pt>
                  <c:pt idx="905">
                    <c:v>Doprinosi na plaće</c:v>
                  </c:pt>
                  <c:pt idx="906">
                    <c:v>Doprinosi za obvezno zdravstveno osiguranje</c:v>
                  </c:pt>
                  <c:pt idx="907">
                    <c:v>Materijalni rashodi</c:v>
                  </c:pt>
                  <c:pt idx="908">
                    <c:v>Naknade troškova zaposlenima</c:v>
                  </c:pt>
                  <c:pt idx="909">
                    <c:v>Službena putovanja</c:v>
                  </c:pt>
                  <c:pt idx="910">
                    <c:v>Stručno usavršavanje zaposlenika</c:v>
                  </c:pt>
                  <c:pt idx="911">
                    <c:v>Rashodi za materijal i energiju</c:v>
                  </c:pt>
                  <c:pt idx="912">
                    <c:v>Uredski materijal i ostali materijalni rashodi</c:v>
                  </c:pt>
                  <c:pt idx="913">
                    <c:v>Energija</c:v>
                  </c:pt>
                  <c:pt idx="914">
                    <c:v>Rashodi za usluge</c:v>
                  </c:pt>
                  <c:pt idx="915">
                    <c:v>Usluge promidžbe i informiranja</c:v>
                  </c:pt>
                  <c:pt idx="916">
                    <c:v>Zdravstvene i veterinarske usluge</c:v>
                  </c:pt>
                  <c:pt idx="917">
                    <c:v>Ostale usluge</c:v>
                  </c:pt>
                </c:lvl>
                <c:lvl>
                  <c:pt idx="0">
                    <c:v>Ukupni rezultat</c:v>
                  </c:pt>
                  <c:pt idx="1">
                    <c:v>- 06035</c:v>
                  </c:pt>
                  <c:pt idx="2">
                    <c:v>- 11 </c:v>
                  </c:pt>
                  <c:pt idx="3">
                    <c:v>- 12 </c:v>
                  </c:pt>
                  <c:pt idx="4">
                    <c:v>- 31</c:v>
                  </c:pt>
                  <c:pt idx="5">
                    <c:v>- 43 </c:v>
                  </c:pt>
                  <c:pt idx="6">
                    <c:v>- 51 </c:v>
                  </c:pt>
                  <c:pt idx="7">
                    <c:v>- 52 </c:v>
                  </c:pt>
                  <c:pt idx="8">
                    <c:v>- 559</c:v>
                  </c:pt>
                  <c:pt idx="9">
                    <c:v>- 563 </c:v>
                  </c:pt>
                  <c:pt idx="10">
                    <c:v>- 581</c:v>
                  </c:pt>
                  <c:pt idx="11">
                    <c:v>- 30</c:v>
                  </c:pt>
                  <c:pt idx="12">
                    <c:v>- 3001</c:v>
                  </c:pt>
                  <c:pt idx="13">
                    <c:v>- 3002</c:v>
                  </c:pt>
                  <c:pt idx="14">
                    <c:v>- 3003</c:v>
                  </c:pt>
                  <c:pt idx="15">
                    <c:v>- A815014 </c:v>
                  </c:pt>
                  <c:pt idx="16">
                    <c:v>- 51 </c:v>
                  </c:pt>
                  <c:pt idx="17">
                    <c:v>- 3</c:v>
                  </c:pt>
                  <c:pt idx="18">
                    <c:v>- 32</c:v>
                  </c:pt>
                  <c:pt idx="19">
                    <c:v>- 321</c:v>
                  </c:pt>
                  <c:pt idx="20">
                    <c:v>- 3211</c:v>
                  </c:pt>
                  <c:pt idx="21">
                    <c:v>- 322</c:v>
                  </c:pt>
                  <c:pt idx="22">
                    <c:v>- 3221</c:v>
                  </c:pt>
                  <c:pt idx="23">
                    <c:v>- 323</c:v>
                  </c:pt>
                  <c:pt idx="24">
                    <c:v>- 3231</c:v>
                  </c:pt>
                  <c:pt idx="25">
                    <c:v>- 3237</c:v>
                  </c:pt>
                  <c:pt idx="26">
                    <c:v>- 3238</c:v>
                  </c:pt>
                  <c:pt idx="27">
                    <c:v>- 3239</c:v>
                  </c:pt>
                  <c:pt idx="28">
                    <c:v>- 329</c:v>
                  </c:pt>
                  <c:pt idx="29">
                    <c:v>- 3299</c:v>
                  </c:pt>
                  <c:pt idx="30">
                    <c:v>- 4</c:v>
                  </c:pt>
                  <c:pt idx="31">
                    <c:v>- 42</c:v>
                  </c:pt>
                  <c:pt idx="32">
                    <c:v>- 422</c:v>
                  </c:pt>
                  <c:pt idx="33">
                    <c:v>- 4221</c:v>
                  </c:pt>
                  <c:pt idx="34">
                    <c:v>- A815015 </c:v>
                  </c:pt>
                  <c:pt idx="35">
                    <c:v>- 11 </c:v>
                  </c:pt>
                  <c:pt idx="36">
                    <c:v>- 3</c:v>
                  </c:pt>
                  <c:pt idx="37">
                    <c:v>- 32</c:v>
                  </c:pt>
                  <c:pt idx="38">
                    <c:v>- 321</c:v>
                  </c:pt>
                  <c:pt idx="39">
                    <c:v>- 3211</c:v>
                  </c:pt>
                  <c:pt idx="40">
                    <c:v>- 3213</c:v>
                  </c:pt>
                  <c:pt idx="41">
                    <c:v>- 322</c:v>
                  </c:pt>
                  <c:pt idx="42">
                    <c:v>- 3221</c:v>
                  </c:pt>
                  <c:pt idx="43">
                    <c:v>- 3222</c:v>
                  </c:pt>
                  <c:pt idx="44">
                    <c:v>- 3223</c:v>
                  </c:pt>
                  <c:pt idx="45">
                    <c:v>- 3224</c:v>
                  </c:pt>
                  <c:pt idx="46">
                    <c:v>- 3225</c:v>
                  </c:pt>
                  <c:pt idx="47">
                    <c:v>- 323</c:v>
                  </c:pt>
                  <c:pt idx="48">
                    <c:v>- 3231</c:v>
                  </c:pt>
                  <c:pt idx="49">
                    <c:v>3232</c:v>
                  </c:pt>
                  <c:pt idx="50">
                    <c:v>- 3234</c:v>
                  </c:pt>
                  <c:pt idx="51">
                    <c:v>- 3237</c:v>
                  </c:pt>
                  <c:pt idx="52">
                    <c:v>- 3239</c:v>
                  </c:pt>
                  <c:pt idx="53">
                    <c:v>- A815016 </c:v>
                  </c:pt>
                  <c:pt idx="54">
                    <c:v>- 12</c:v>
                  </c:pt>
                  <c:pt idx="55">
                    <c:v>- 3</c:v>
                  </c:pt>
                  <c:pt idx="56">
                    <c:v>- 32</c:v>
                  </c:pt>
                  <c:pt idx="57">
                    <c:v>- 321</c:v>
                  </c:pt>
                  <c:pt idx="58">
                    <c:v>- 3211</c:v>
                  </c:pt>
                  <c:pt idx="59">
                    <c:v>- 322</c:v>
                  </c:pt>
                  <c:pt idx="60">
                    <c:v>- 3221</c:v>
                  </c:pt>
                  <c:pt idx="61">
                    <c:v>- 323</c:v>
                  </c:pt>
                  <c:pt idx="62">
                    <c:v>- 3231</c:v>
                  </c:pt>
                  <c:pt idx="63">
                    <c:v>- 3237</c:v>
                  </c:pt>
                  <c:pt idx="64">
                    <c:v>- 3238</c:v>
                  </c:pt>
                  <c:pt idx="65">
                    <c:v>- 4</c:v>
                  </c:pt>
                  <c:pt idx="66">
                    <c:v>- 42</c:v>
                  </c:pt>
                  <c:pt idx="67">
                    <c:v>- 426</c:v>
                  </c:pt>
                  <c:pt idx="68">
                    <c:v>- 4262</c:v>
                  </c:pt>
                  <c:pt idx="69">
                    <c:v>- 51 </c:v>
                  </c:pt>
                  <c:pt idx="70">
                    <c:v>- 3</c:v>
                  </c:pt>
                  <c:pt idx="71">
                    <c:v>- 32</c:v>
                  </c:pt>
                  <c:pt idx="72">
                    <c:v>- 321</c:v>
                  </c:pt>
                  <c:pt idx="73">
                    <c:v>- 3211</c:v>
                  </c:pt>
                  <c:pt idx="74">
                    <c:v>- 322</c:v>
                  </c:pt>
                  <c:pt idx="75">
                    <c:v>- 3221</c:v>
                  </c:pt>
                  <c:pt idx="76">
                    <c:v>- 3225</c:v>
                  </c:pt>
                  <c:pt idx="77">
                    <c:v>- 323</c:v>
                  </c:pt>
                  <c:pt idx="78">
                    <c:v>- 3231</c:v>
                  </c:pt>
                  <c:pt idx="79">
                    <c:v>- 3233</c:v>
                  </c:pt>
                  <c:pt idx="80">
                    <c:v>- 3235</c:v>
                  </c:pt>
                  <c:pt idx="81">
                    <c:v>- 3237</c:v>
                  </c:pt>
                  <c:pt idx="82">
                    <c:v>- 3238</c:v>
                  </c:pt>
                  <c:pt idx="83">
                    <c:v>- 3239</c:v>
                  </c:pt>
                  <c:pt idx="84">
                    <c:v>- 329</c:v>
                  </c:pt>
                  <c:pt idx="85">
                    <c:v>- 3293</c:v>
                  </c:pt>
                  <c:pt idx="86">
                    <c:v>- A815019 </c:v>
                  </c:pt>
                  <c:pt idx="87">
                    <c:v>- 52 </c:v>
                  </c:pt>
                  <c:pt idx="88">
                    <c:v>- 3</c:v>
                  </c:pt>
                  <c:pt idx="89">
                    <c:v>- 32</c:v>
                  </c:pt>
                  <c:pt idx="90">
                    <c:v>- 321</c:v>
                  </c:pt>
                  <c:pt idx="91">
                    <c:v>- 3211</c:v>
                  </c:pt>
                  <c:pt idx="92">
                    <c:v>- 3213</c:v>
                  </c:pt>
                  <c:pt idx="93">
                    <c:v>- 322</c:v>
                  </c:pt>
                  <c:pt idx="94">
                    <c:v>- 3221</c:v>
                  </c:pt>
                  <c:pt idx="95">
                    <c:v>- 323</c:v>
                  </c:pt>
                  <c:pt idx="96">
                    <c:v>- 3236</c:v>
                  </c:pt>
                  <c:pt idx="97">
                    <c:v>- 3237</c:v>
                  </c:pt>
                  <c:pt idx="98">
                    <c:v>- 4</c:v>
                  </c:pt>
                  <c:pt idx="99">
                    <c:v>- 42</c:v>
                  </c:pt>
                  <c:pt idx="100">
                    <c:v>- 426</c:v>
                  </c:pt>
                  <c:pt idx="101">
                    <c:v>- 4262</c:v>
                  </c:pt>
                  <c:pt idx="102">
                    <c:v>- A842001 </c:v>
                  </c:pt>
                  <c:pt idx="103">
                    <c:v>- 11</c:v>
                  </c:pt>
                  <c:pt idx="104">
                    <c:v>- 3</c:v>
                  </c:pt>
                  <c:pt idx="105">
                    <c:v>- 31</c:v>
                  </c:pt>
                  <c:pt idx="106">
                    <c:v>- 311</c:v>
                  </c:pt>
                  <c:pt idx="107">
                    <c:v>- 3111</c:v>
                  </c:pt>
                  <c:pt idx="108">
                    <c:v>- 3113</c:v>
                  </c:pt>
                  <c:pt idx="109">
                    <c:v>- 312</c:v>
                  </c:pt>
                  <c:pt idx="110">
                    <c:v>- 3121</c:v>
                  </c:pt>
                  <c:pt idx="111">
                    <c:v>- 313</c:v>
                  </c:pt>
                  <c:pt idx="112">
                    <c:v>- 3132</c:v>
                  </c:pt>
                  <c:pt idx="113">
                    <c:v>- 32</c:v>
                  </c:pt>
                  <c:pt idx="114">
                    <c:v>- 321</c:v>
                  </c:pt>
                  <c:pt idx="115">
                    <c:v>- 3211</c:v>
                  </c:pt>
                  <c:pt idx="116">
                    <c:v>- 3212</c:v>
                  </c:pt>
                  <c:pt idx="117">
                    <c:v>- 3213</c:v>
                  </c:pt>
                  <c:pt idx="118">
                    <c:v>- 322</c:v>
                  </c:pt>
                  <c:pt idx="119">
                    <c:v>- 3221</c:v>
                  </c:pt>
                  <c:pt idx="120">
                    <c:v>- 3223</c:v>
                  </c:pt>
                  <c:pt idx="121">
                    <c:v>- 3224</c:v>
                  </c:pt>
                  <c:pt idx="122">
                    <c:v>- 3225</c:v>
                  </c:pt>
                  <c:pt idx="123">
                    <c:v>- 3227</c:v>
                  </c:pt>
                  <c:pt idx="124">
                    <c:v>- 323</c:v>
                  </c:pt>
                  <c:pt idx="125">
                    <c:v>- 3231</c:v>
                  </c:pt>
                  <c:pt idx="126">
                    <c:v>- 3232</c:v>
                  </c:pt>
                  <c:pt idx="127">
                    <c:v>- 3233</c:v>
                  </c:pt>
                  <c:pt idx="128">
                    <c:v>- 3234</c:v>
                  </c:pt>
                  <c:pt idx="129">
                    <c:v>- 3235</c:v>
                  </c:pt>
                  <c:pt idx="130">
                    <c:v>- 3236</c:v>
                  </c:pt>
                  <c:pt idx="131">
                    <c:v>- 3237</c:v>
                  </c:pt>
                  <c:pt idx="132">
                    <c:v>- 3238</c:v>
                  </c:pt>
                  <c:pt idx="133">
                    <c:v>- 3239</c:v>
                  </c:pt>
                  <c:pt idx="134">
                    <c:v>- 324</c:v>
                  </c:pt>
                  <c:pt idx="135">
                    <c:v>- 3241</c:v>
                  </c:pt>
                  <c:pt idx="136">
                    <c:v>- 329</c:v>
                  </c:pt>
                  <c:pt idx="137">
                    <c:v>- 3291</c:v>
                  </c:pt>
                  <c:pt idx="138">
                    <c:v>- 3292</c:v>
                  </c:pt>
                  <c:pt idx="139">
                    <c:v>- 3293</c:v>
                  </c:pt>
                  <c:pt idx="140">
                    <c:v>- 3294</c:v>
                  </c:pt>
                  <c:pt idx="141">
                    <c:v>- 3295</c:v>
                  </c:pt>
                  <c:pt idx="142">
                    <c:v>- 3299</c:v>
                  </c:pt>
                  <c:pt idx="143">
                    <c:v>- 34</c:v>
                  </c:pt>
                  <c:pt idx="144">
                    <c:v>- 343</c:v>
                  </c:pt>
                  <c:pt idx="145">
                    <c:v>- 3431</c:v>
                  </c:pt>
                  <c:pt idx="146">
                    <c:v>- 3433</c:v>
                  </c:pt>
                  <c:pt idx="147">
                    <c:v>- 3434</c:v>
                  </c:pt>
                  <c:pt idx="148">
                    <c:v>- 31 </c:v>
                  </c:pt>
                  <c:pt idx="149">
                    <c:v>- 3</c:v>
                  </c:pt>
                  <c:pt idx="150">
                    <c:v>- 31</c:v>
                  </c:pt>
                  <c:pt idx="151">
                    <c:v>- 311</c:v>
                  </c:pt>
                  <c:pt idx="152">
                    <c:v>- 3111</c:v>
                  </c:pt>
                  <c:pt idx="153">
                    <c:v>- 312</c:v>
                  </c:pt>
                  <c:pt idx="154">
                    <c:v>- 3121</c:v>
                  </c:pt>
                  <c:pt idx="155">
                    <c:v>- 313</c:v>
                  </c:pt>
                  <c:pt idx="156">
                    <c:v>- 3132</c:v>
                  </c:pt>
                  <c:pt idx="157">
                    <c:v>- 32</c:v>
                  </c:pt>
                  <c:pt idx="158">
                    <c:v>- 321</c:v>
                  </c:pt>
                  <c:pt idx="159">
                    <c:v>- 3211</c:v>
                  </c:pt>
                  <c:pt idx="160">
                    <c:v>- 3213</c:v>
                  </c:pt>
                  <c:pt idx="161">
                    <c:v>- 322</c:v>
                  </c:pt>
                  <c:pt idx="162">
                    <c:v>- 3221</c:v>
                  </c:pt>
                  <c:pt idx="163">
                    <c:v>- 3222</c:v>
                  </c:pt>
                  <c:pt idx="164">
                    <c:v>- 3223</c:v>
                  </c:pt>
                  <c:pt idx="165">
                    <c:v>- 3224</c:v>
                  </c:pt>
                  <c:pt idx="166">
                    <c:v>- 3225</c:v>
                  </c:pt>
                  <c:pt idx="167">
                    <c:v>- 3227</c:v>
                  </c:pt>
                  <c:pt idx="168">
                    <c:v>- 323</c:v>
                  </c:pt>
                  <c:pt idx="169">
                    <c:v>- 3231</c:v>
                  </c:pt>
                  <c:pt idx="170">
                    <c:v>- 3232</c:v>
                  </c:pt>
                  <c:pt idx="171">
                    <c:v>- 3233</c:v>
                  </c:pt>
                  <c:pt idx="172">
                    <c:v>- 3234</c:v>
                  </c:pt>
                  <c:pt idx="173">
                    <c:v>- 3235</c:v>
                  </c:pt>
                  <c:pt idx="174">
                    <c:v>- 3236</c:v>
                  </c:pt>
                  <c:pt idx="175">
                    <c:v>- 3237</c:v>
                  </c:pt>
                  <c:pt idx="176">
                    <c:v>- 3238</c:v>
                  </c:pt>
                  <c:pt idx="177">
                    <c:v>- 3239</c:v>
                  </c:pt>
                  <c:pt idx="178">
                    <c:v>- 324</c:v>
                  </c:pt>
                  <c:pt idx="179">
                    <c:v>- 3241</c:v>
                  </c:pt>
                  <c:pt idx="180">
                    <c:v>- 329</c:v>
                  </c:pt>
                  <c:pt idx="181">
                    <c:v>- 3291</c:v>
                  </c:pt>
                  <c:pt idx="182">
                    <c:v>- 3292</c:v>
                  </c:pt>
                  <c:pt idx="183">
                    <c:v>- 3293</c:v>
                  </c:pt>
                  <c:pt idx="184">
                    <c:v>- 3294</c:v>
                  </c:pt>
                  <c:pt idx="185">
                    <c:v>- 3299</c:v>
                  </c:pt>
                  <c:pt idx="186">
                    <c:v>- 34</c:v>
                  </c:pt>
                  <c:pt idx="187">
                    <c:v>- 343</c:v>
                  </c:pt>
                  <c:pt idx="188">
                    <c:v>- 3433</c:v>
                  </c:pt>
                  <c:pt idx="189">
                    <c:v>- 37</c:v>
                  </c:pt>
                  <c:pt idx="190">
                    <c:v>- 372</c:v>
                  </c:pt>
                  <c:pt idx="191">
                    <c:v>- 3721</c:v>
                  </c:pt>
                  <c:pt idx="192">
                    <c:v>- 43 </c:v>
                  </c:pt>
                  <c:pt idx="193">
                    <c:v>- 3</c:v>
                  </c:pt>
                  <c:pt idx="194">
                    <c:v>- 32</c:v>
                  </c:pt>
                  <c:pt idx="195">
                    <c:v>- 321</c:v>
                  </c:pt>
                  <c:pt idx="196">
                    <c:v>- 3211</c:v>
                  </c:pt>
                  <c:pt idx="197">
                    <c:v>- 3213</c:v>
                  </c:pt>
                  <c:pt idx="198">
                    <c:v>- 322</c:v>
                  </c:pt>
                  <c:pt idx="199">
                    <c:v>- 3221</c:v>
                  </c:pt>
                  <c:pt idx="200">
                    <c:v>- 3222</c:v>
                  </c:pt>
                  <c:pt idx="201">
                    <c:v>- 3223</c:v>
                  </c:pt>
                  <c:pt idx="202">
                    <c:v>- 3224</c:v>
                  </c:pt>
                  <c:pt idx="203">
                    <c:v>- 3225</c:v>
                  </c:pt>
                  <c:pt idx="204">
                    <c:v>- 3227</c:v>
                  </c:pt>
                  <c:pt idx="205">
                    <c:v>- 323</c:v>
                  </c:pt>
                  <c:pt idx="206">
                    <c:v>- 3231</c:v>
                  </c:pt>
                  <c:pt idx="207">
                    <c:v>- 3232</c:v>
                  </c:pt>
                  <c:pt idx="208">
                    <c:v>- 3233</c:v>
                  </c:pt>
                  <c:pt idx="209">
                    <c:v>- 3234</c:v>
                  </c:pt>
                  <c:pt idx="210">
                    <c:v>- 3235</c:v>
                  </c:pt>
                  <c:pt idx="211">
                    <c:v>- 3236</c:v>
                  </c:pt>
                  <c:pt idx="212">
                    <c:v>- 3237</c:v>
                  </c:pt>
                  <c:pt idx="213">
                    <c:v>- 3238</c:v>
                  </c:pt>
                  <c:pt idx="214">
                    <c:v>- 3239</c:v>
                  </c:pt>
                  <c:pt idx="215">
                    <c:v>- 324</c:v>
                  </c:pt>
                  <c:pt idx="216">
                    <c:v>- 3241</c:v>
                  </c:pt>
                  <c:pt idx="217">
                    <c:v>- 329</c:v>
                  </c:pt>
                  <c:pt idx="218">
                    <c:v>- 3291</c:v>
                  </c:pt>
                  <c:pt idx="219">
                    <c:v>- 3292</c:v>
                  </c:pt>
                  <c:pt idx="220">
                    <c:v>- 3293</c:v>
                  </c:pt>
                  <c:pt idx="221">
                    <c:v>- 3294</c:v>
                  </c:pt>
                  <c:pt idx="222">
                    <c:v>- 3295</c:v>
                  </c:pt>
                  <c:pt idx="223">
                    <c:v>- 3296</c:v>
                  </c:pt>
                  <c:pt idx="224">
                    <c:v>- 3299</c:v>
                  </c:pt>
                  <c:pt idx="225">
                    <c:v>- 34</c:v>
                  </c:pt>
                  <c:pt idx="226">
                    <c:v>- 343</c:v>
                  </c:pt>
                  <c:pt idx="227">
                    <c:v>- 3431</c:v>
                  </c:pt>
                  <c:pt idx="228">
                    <c:v>- 3433</c:v>
                  </c:pt>
                  <c:pt idx="229">
                    <c:v>- 37</c:v>
                  </c:pt>
                  <c:pt idx="230">
                    <c:v>- 372</c:v>
                  </c:pt>
                  <c:pt idx="231">
                    <c:v>- 3721</c:v>
                  </c:pt>
                  <c:pt idx="232">
                    <c:v>- 51 </c:v>
                  </c:pt>
                  <c:pt idx="233">
                    <c:v>- 3</c:v>
                  </c:pt>
                  <c:pt idx="234">
                    <c:v>- 32</c:v>
                  </c:pt>
                  <c:pt idx="235">
                    <c:v>- 321</c:v>
                  </c:pt>
                  <c:pt idx="236">
                    <c:v>- 3211</c:v>
                  </c:pt>
                  <c:pt idx="237">
                    <c:v>- 52 </c:v>
                  </c:pt>
                  <c:pt idx="238">
                    <c:v>- 3</c:v>
                  </c:pt>
                  <c:pt idx="239">
                    <c:v>- 32</c:v>
                  </c:pt>
                  <c:pt idx="240">
                    <c:v>- 324</c:v>
                  </c:pt>
                  <c:pt idx="241">
                    <c:v>- 3241</c:v>
                  </c:pt>
                  <c:pt idx="242">
                    <c:v>- A842006</c:v>
                  </c:pt>
                  <c:pt idx="243">
                    <c:v>- 11 </c:v>
                  </c:pt>
                  <c:pt idx="244">
                    <c:v>- 3</c:v>
                  </c:pt>
                  <c:pt idx="245">
                    <c:v>- 32</c:v>
                  </c:pt>
                  <c:pt idx="246">
                    <c:v>- 321</c:v>
                  </c:pt>
                  <c:pt idx="247">
                    <c:v>- 3211</c:v>
                  </c:pt>
                  <c:pt idx="248">
                    <c:v>- 3213</c:v>
                  </c:pt>
                  <c:pt idx="249">
                    <c:v>- 322</c:v>
                  </c:pt>
                  <c:pt idx="250">
                    <c:v>- 3223</c:v>
                  </c:pt>
                  <c:pt idx="251">
                    <c:v>- 3225</c:v>
                  </c:pt>
                  <c:pt idx="252">
                    <c:v>- 323</c:v>
                  </c:pt>
                  <c:pt idx="253">
                    <c:v>- 3231</c:v>
                  </c:pt>
                  <c:pt idx="254">
                    <c:v>- 3232</c:v>
                  </c:pt>
                  <c:pt idx="255">
                    <c:v>- 3235</c:v>
                  </c:pt>
                  <c:pt idx="256">
                    <c:v>- 3238</c:v>
                  </c:pt>
                  <c:pt idx="257">
                    <c:v>- 3239</c:v>
                  </c:pt>
                  <c:pt idx="258">
                    <c:v>- 12 </c:v>
                  </c:pt>
                  <c:pt idx="259">
                    <c:v>- 3</c:v>
                  </c:pt>
                  <c:pt idx="260">
                    <c:v>- 31</c:v>
                  </c:pt>
                  <c:pt idx="261">
                    <c:v>- 311</c:v>
                  </c:pt>
                  <c:pt idx="262">
                    <c:v>- 3111</c:v>
                  </c:pt>
                  <c:pt idx="263">
                    <c:v>- 313</c:v>
                  </c:pt>
                  <c:pt idx="264">
                    <c:v>- 3132</c:v>
                  </c:pt>
                  <c:pt idx="265">
                    <c:v>- 32</c:v>
                  </c:pt>
                  <c:pt idx="266">
                    <c:v>- 321</c:v>
                  </c:pt>
                  <c:pt idx="267">
                    <c:v>- 3212</c:v>
                  </c:pt>
                  <c:pt idx="268">
                    <c:v>- 322</c:v>
                  </c:pt>
                  <c:pt idx="269">
                    <c:v>- 3221</c:v>
                  </c:pt>
                  <c:pt idx="270">
                    <c:v>- 3222</c:v>
                  </c:pt>
                  <c:pt idx="271">
                    <c:v>- 3223</c:v>
                  </c:pt>
                  <c:pt idx="272">
                    <c:v>- 3225</c:v>
                  </c:pt>
                  <c:pt idx="273">
                    <c:v>- 3227</c:v>
                  </c:pt>
                  <c:pt idx="274">
                    <c:v>- 323</c:v>
                  </c:pt>
                  <c:pt idx="275">
                    <c:v>- 3231</c:v>
                  </c:pt>
                  <c:pt idx="276">
                    <c:v>- 3232</c:v>
                  </c:pt>
                  <c:pt idx="277">
                    <c:v>- 3236</c:v>
                  </c:pt>
                  <c:pt idx="278">
                    <c:v>- 3238</c:v>
                  </c:pt>
                  <c:pt idx="279">
                    <c:v>- 3239</c:v>
                  </c:pt>
                  <c:pt idx="280">
                    <c:v>- 559 </c:v>
                  </c:pt>
                  <c:pt idx="281">
                    <c:v>- 3</c:v>
                  </c:pt>
                  <c:pt idx="282">
                    <c:v>- 31</c:v>
                  </c:pt>
                  <c:pt idx="283">
                    <c:v>- 311</c:v>
                  </c:pt>
                  <c:pt idx="284">
                    <c:v>- 3111</c:v>
                  </c:pt>
                  <c:pt idx="285">
                    <c:v>- 313</c:v>
                  </c:pt>
                  <c:pt idx="286">
                    <c:v>- 3132</c:v>
                  </c:pt>
                  <c:pt idx="287">
                    <c:v>- 32</c:v>
                  </c:pt>
                  <c:pt idx="288">
                    <c:v>- 321</c:v>
                  </c:pt>
                  <c:pt idx="289">
                    <c:v>- 3212</c:v>
                  </c:pt>
                  <c:pt idx="290">
                    <c:v>- 322</c:v>
                  </c:pt>
                  <c:pt idx="291">
                    <c:v>- 3221</c:v>
                  </c:pt>
                  <c:pt idx="292">
                    <c:v>- 3222</c:v>
                  </c:pt>
                  <c:pt idx="293">
                    <c:v>- 3223</c:v>
                  </c:pt>
                  <c:pt idx="294">
                    <c:v>- 3225</c:v>
                  </c:pt>
                  <c:pt idx="295">
                    <c:v>- 3227</c:v>
                  </c:pt>
                  <c:pt idx="296">
                    <c:v>- 323</c:v>
                  </c:pt>
                  <c:pt idx="297">
                    <c:v>- 3231</c:v>
                  </c:pt>
                  <c:pt idx="298">
                    <c:v>- 3232</c:v>
                  </c:pt>
                  <c:pt idx="299">
                    <c:v>- 3236</c:v>
                  </c:pt>
                  <c:pt idx="300">
                    <c:v>- 3238</c:v>
                  </c:pt>
                  <c:pt idx="301">
                    <c:v>- 3239</c:v>
                  </c:pt>
                  <c:pt idx="302">
                    <c:v>- A842016</c:v>
                  </c:pt>
                  <c:pt idx="303">
                    <c:v>- 31 </c:v>
                  </c:pt>
                  <c:pt idx="304">
                    <c:v>- 3</c:v>
                  </c:pt>
                  <c:pt idx="305">
                    <c:v>- 32</c:v>
                  </c:pt>
                  <c:pt idx="306">
                    <c:v>- 322</c:v>
                  </c:pt>
                  <c:pt idx="307">
                    <c:v>- 3222</c:v>
                  </c:pt>
                  <c:pt idx="308">
                    <c:v>- 3223</c:v>
                  </c:pt>
                  <c:pt idx="309">
                    <c:v>- 3224</c:v>
                  </c:pt>
                  <c:pt idx="310">
                    <c:v>- 3225</c:v>
                  </c:pt>
                  <c:pt idx="311">
                    <c:v>- 3227</c:v>
                  </c:pt>
                  <c:pt idx="312">
                    <c:v>- 323</c:v>
                  </c:pt>
                  <c:pt idx="313">
                    <c:v>- 3231</c:v>
                  </c:pt>
                  <c:pt idx="314">
                    <c:v>- 3232</c:v>
                  </c:pt>
                  <c:pt idx="315">
                    <c:v>- 3235</c:v>
                  </c:pt>
                  <c:pt idx="316">
                    <c:v>- 3237</c:v>
                  </c:pt>
                  <c:pt idx="317">
                    <c:v>- 3239</c:v>
                  </c:pt>
                  <c:pt idx="318">
                    <c:v>- 329</c:v>
                  </c:pt>
                  <c:pt idx="319">
                    <c:v>- 3292</c:v>
                  </c:pt>
                  <c:pt idx="320">
                    <c:v>- 3299</c:v>
                  </c:pt>
                  <c:pt idx="321">
                    <c:v>- 52 </c:v>
                  </c:pt>
                  <c:pt idx="322">
                    <c:v>- 4</c:v>
                  </c:pt>
                  <c:pt idx="323">
                    <c:v>- 42</c:v>
                  </c:pt>
                  <c:pt idx="324">
                    <c:v>- 423</c:v>
                  </c:pt>
                  <c:pt idx="325">
                    <c:v>- 4231</c:v>
                  </c:pt>
                  <c:pt idx="326">
                    <c:v>- A852009 </c:v>
                  </c:pt>
                  <c:pt idx="327">
                    <c:v>- 11 </c:v>
                  </c:pt>
                  <c:pt idx="328">
                    <c:v>- 3</c:v>
                  </c:pt>
                  <c:pt idx="329">
                    <c:v>- 32</c:v>
                  </c:pt>
                  <c:pt idx="330">
                    <c:v>- 321</c:v>
                  </c:pt>
                  <c:pt idx="331">
                    <c:v>- 3211</c:v>
                  </c:pt>
                  <c:pt idx="332">
                    <c:v>- 3213</c:v>
                  </c:pt>
                  <c:pt idx="333">
                    <c:v>- 322</c:v>
                  </c:pt>
                  <c:pt idx="334">
                    <c:v>- 3221</c:v>
                  </c:pt>
                  <c:pt idx="335">
                    <c:v>- 3223</c:v>
                  </c:pt>
                  <c:pt idx="336">
                    <c:v>- 3224</c:v>
                  </c:pt>
                  <c:pt idx="337">
                    <c:v>- 3225</c:v>
                  </c:pt>
                  <c:pt idx="338">
                    <c:v>- 3227</c:v>
                  </c:pt>
                  <c:pt idx="339">
                    <c:v>- 323</c:v>
                  </c:pt>
                  <c:pt idx="340">
                    <c:v>- 3231</c:v>
                  </c:pt>
                  <c:pt idx="341">
                    <c:v>- 3232</c:v>
                  </c:pt>
                  <c:pt idx="342">
                    <c:v>- 3233</c:v>
                  </c:pt>
                  <c:pt idx="343">
                    <c:v>- 3234</c:v>
                  </c:pt>
                  <c:pt idx="344">
                    <c:v>- 3235</c:v>
                  </c:pt>
                  <c:pt idx="345">
                    <c:v>- 3236</c:v>
                  </c:pt>
                  <c:pt idx="346">
                    <c:v>- 3237</c:v>
                  </c:pt>
                  <c:pt idx="347">
                    <c:v>- 3238</c:v>
                  </c:pt>
                  <c:pt idx="348">
                    <c:v>- 3239</c:v>
                  </c:pt>
                  <c:pt idx="349">
                    <c:v>- 329</c:v>
                  </c:pt>
                  <c:pt idx="350">
                    <c:v>- 3291</c:v>
                  </c:pt>
                  <c:pt idx="351">
                    <c:v>- 3292</c:v>
                  </c:pt>
                  <c:pt idx="352">
                    <c:v>- 3293</c:v>
                  </c:pt>
                  <c:pt idx="353">
                    <c:v>- 3294</c:v>
                  </c:pt>
                  <c:pt idx="354">
                    <c:v>- 3295</c:v>
                  </c:pt>
                  <c:pt idx="355">
                    <c:v>- 3296</c:v>
                  </c:pt>
                  <c:pt idx="356">
                    <c:v>- 3299</c:v>
                  </c:pt>
                  <c:pt idx="357">
                    <c:v>- 43 </c:v>
                  </c:pt>
                  <c:pt idx="358">
                    <c:v>- 3</c:v>
                  </c:pt>
                  <c:pt idx="359">
                    <c:v>- 32</c:v>
                  </c:pt>
                  <c:pt idx="360">
                    <c:v>- 321</c:v>
                  </c:pt>
                  <c:pt idx="361">
                    <c:v>- 3211</c:v>
                  </c:pt>
                  <c:pt idx="362">
                    <c:v>- 3213</c:v>
                  </c:pt>
                  <c:pt idx="363">
                    <c:v>- 322</c:v>
                  </c:pt>
                  <c:pt idx="364">
                    <c:v>- 3221</c:v>
                  </c:pt>
                  <c:pt idx="365">
                    <c:v>- 3223</c:v>
                  </c:pt>
                  <c:pt idx="366">
                    <c:v>- 3224</c:v>
                  </c:pt>
                  <c:pt idx="367">
                    <c:v>- 3225</c:v>
                  </c:pt>
                  <c:pt idx="368">
                    <c:v>- 3227</c:v>
                  </c:pt>
                  <c:pt idx="369">
                    <c:v>- 323</c:v>
                  </c:pt>
                  <c:pt idx="370">
                    <c:v>- 3231</c:v>
                  </c:pt>
                  <c:pt idx="371">
                    <c:v>- 3232</c:v>
                  </c:pt>
                  <c:pt idx="372">
                    <c:v>- 3233</c:v>
                  </c:pt>
                  <c:pt idx="373">
                    <c:v>- 3234</c:v>
                  </c:pt>
                  <c:pt idx="374">
                    <c:v>- 3235</c:v>
                  </c:pt>
                  <c:pt idx="375">
                    <c:v>- 3236</c:v>
                  </c:pt>
                  <c:pt idx="376">
                    <c:v>- 3237</c:v>
                  </c:pt>
                  <c:pt idx="377">
                    <c:v>- 3238</c:v>
                  </c:pt>
                  <c:pt idx="378">
                    <c:v>- 3239</c:v>
                  </c:pt>
                  <c:pt idx="379">
                    <c:v>- 324</c:v>
                  </c:pt>
                  <c:pt idx="380">
                    <c:v>- 3241</c:v>
                  </c:pt>
                  <c:pt idx="381">
                    <c:v>- 329</c:v>
                  </c:pt>
                  <c:pt idx="382">
                    <c:v>- 3291</c:v>
                  </c:pt>
                  <c:pt idx="383">
                    <c:v>- 3292</c:v>
                  </c:pt>
                  <c:pt idx="384">
                    <c:v>- 3293</c:v>
                  </c:pt>
                  <c:pt idx="385">
                    <c:v>- 3294</c:v>
                  </c:pt>
                  <c:pt idx="386">
                    <c:v>- 3295</c:v>
                  </c:pt>
                  <c:pt idx="387">
                    <c:v>- 3296</c:v>
                  </c:pt>
                  <c:pt idx="388">
                    <c:v>- 3299</c:v>
                  </c:pt>
                  <c:pt idx="389">
                    <c:v>- 34</c:v>
                  </c:pt>
                  <c:pt idx="390">
                    <c:v>- 343</c:v>
                  </c:pt>
                  <c:pt idx="391">
                    <c:v>- 3433</c:v>
                  </c:pt>
                  <c:pt idx="392">
                    <c:v>- 37</c:v>
                  </c:pt>
                  <c:pt idx="393">
                    <c:v>- 372</c:v>
                  </c:pt>
                  <c:pt idx="394">
                    <c:v>- 3721</c:v>
                  </c:pt>
                  <c:pt idx="395">
                    <c:v>- A852011 </c:v>
                  </c:pt>
                  <c:pt idx="396">
                    <c:v>- 11 </c:v>
                  </c:pt>
                  <c:pt idx="397">
                    <c:v>- 3</c:v>
                  </c:pt>
                  <c:pt idx="398">
                    <c:v>- 32</c:v>
                  </c:pt>
                  <c:pt idx="399">
                    <c:v>- 321</c:v>
                  </c:pt>
                  <c:pt idx="400">
                    <c:v>- 3211</c:v>
                  </c:pt>
                  <c:pt idx="401">
                    <c:v>- 3213</c:v>
                  </c:pt>
                  <c:pt idx="402">
                    <c:v>- 3214</c:v>
                  </c:pt>
                  <c:pt idx="403">
                    <c:v>- 322</c:v>
                  </c:pt>
                  <c:pt idx="404">
                    <c:v>- 3221</c:v>
                  </c:pt>
                  <c:pt idx="405">
                    <c:v>- 3223</c:v>
                  </c:pt>
                  <c:pt idx="406">
                    <c:v>- 3224</c:v>
                  </c:pt>
                  <c:pt idx="407">
                    <c:v>- 3225</c:v>
                  </c:pt>
                  <c:pt idx="408">
                    <c:v>- 3227</c:v>
                  </c:pt>
                  <c:pt idx="409">
                    <c:v>- 323</c:v>
                  </c:pt>
                  <c:pt idx="410">
                    <c:v>- 3231</c:v>
                  </c:pt>
                  <c:pt idx="411">
                    <c:v>- 3232</c:v>
                  </c:pt>
                  <c:pt idx="412">
                    <c:v>- 3233</c:v>
                  </c:pt>
                  <c:pt idx="413">
                    <c:v>- 3234</c:v>
                  </c:pt>
                  <c:pt idx="414">
                    <c:v>- 3235</c:v>
                  </c:pt>
                  <c:pt idx="415">
                    <c:v>- 3236</c:v>
                  </c:pt>
                  <c:pt idx="416">
                    <c:v>- 3237</c:v>
                  </c:pt>
                  <c:pt idx="417">
                    <c:v>- 3238</c:v>
                  </c:pt>
                  <c:pt idx="418">
                    <c:v>- 3239</c:v>
                  </c:pt>
                  <c:pt idx="419">
                    <c:v>- 329</c:v>
                  </c:pt>
                  <c:pt idx="420">
                    <c:v>- 3291</c:v>
                  </c:pt>
                  <c:pt idx="421">
                    <c:v>- 3292</c:v>
                  </c:pt>
                  <c:pt idx="422">
                    <c:v>- 3294</c:v>
                  </c:pt>
                  <c:pt idx="423">
                    <c:v>- 3299</c:v>
                  </c:pt>
                  <c:pt idx="424">
                    <c:v>- 43 </c:v>
                  </c:pt>
                  <c:pt idx="425">
                    <c:v>- 3</c:v>
                  </c:pt>
                  <c:pt idx="426">
                    <c:v>- 32</c:v>
                  </c:pt>
                  <c:pt idx="427">
                    <c:v>- 321</c:v>
                  </c:pt>
                  <c:pt idx="428">
                    <c:v>- 3211</c:v>
                  </c:pt>
                  <c:pt idx="429">
                    <c:v>- 3213</c:v>
                  </c:pt>
                  <c:pt idx="430">
                    <c:v>- 3214</c:v>
                  </c:pt>
                  <c:pt idx="431">
                    <c:v>- 322</c:v>
                  </c:pt>
                  <c:pt idx="432">
                    <c:v>- 3221</c:v>
                  </c:pt>
                  <c:pt idx="433">
                    <c:v>- 3223</c:v>
                  </c:pt>
                  <c:pt idx="434">
                    <c:v>- 3224</c:v>
                  </c:pt>
                  <c:pt idx="435">
                    <c:v>- 3225</c:v>
                  </c:pt>
                  <c:pt idx="436">
                    <c:v>- 3227</c:v>
                  </c:pt>
                  <c:pt idx="437">
                    <c:v>- 323</c:v>
                  </c:pt>
                  <c:pt idx="438">
                    <c:v>- 3231</c:v>
                  </c:pt>
                  <c:pt idx="439">
                    <c:v>- 3232</c:v>
                  </c:pt>
                  <c:pt idx="440">
                    <c:v>- 3233</c:v>
                  </c:pt>
                  <c:pt idx="441">
                    <c:v>- 3234</c:v>
                  </c:pt>
                  <c:pt idx="442">
                    <c:v>- 3235</c:v>
                  </c:pt>
                  <c:pt idx="443">
                    <c:v>- 3236</c:v>
                  </c:pt>
                  <c:pt idx="444">
                    <c:v>- 3237</c:v>
                  </c:pt>
                  <c:pt idx="445">
                    <c:v>- 3238</c:v>
                  </c:pt>
                  <c:pt idx="446">
                    <c:v>- 3239</c:v>
                  </c:pt>
                  <c:pt idx="447">
                    <c:v>- 324</c:v>
                  </c:pt>
                  <c:pt idx="448">
                    <c:v>- 3241</c:v>
                  </c:pt>
                  <c:pt idx="449">
                    <c:v>- 329</c:v>
                  </c:pt>
                  <c:pt idx="450">
                    <c:v>- 3291</c:v>
                  </c:pt>
                  <c:pt idx="451">
                    <c:v>- 3292</c:v>
                  </c:pt>
                  <c:pt idx="452">
                    <c:v>- 3293</c:v>
                  </c:pt>
                  <c:pt idx="453">
                    <c:v>- 3294</c:v>
                  </c:pt>
                  <c:pt idx="454">
                    <c:v>- 3295</c:v>
                  </c:pt>
                  <c:pt idx="455">
                    <c:v>- 3299</c:v>
                  </c:pt>
                  <c:pt idx="456">
                    <c:v>- 34</c:v>
                  </c:pt>
                  <c:pt idx="457">
                    <c:v>- 343</c:v>
                  </c:pt>
                  <c:pt idx="458">
                    <c:v>- 3433</c:v>
                  </c:pt>
                  <c:pt idx="459">
                    <c:v>- A852012 </c:v>
                  </c:pt>
                  <c:pt idx="460">
                    <c:v>- 11</c:v>
                  </c:pt>
                  <c:pt idx="461">
                    <c:v>- 3</c:v>
                  </c:pt>
                  <c:pt idx="462">
                    <c:v>- 32</c:v>
                  </c:pt>
                  <c:pt idx="463">
                    <c:v>- 323</c:v>
                  </c:pt>
                  <c:pt idx="464">
                    <c:v>- 3238</c:v>
                  </c:pt>
                  <c:pt idx="465">
                    <c:v>- A852013 </c:v>
                  </c:pt>
                  <c:pt idx="466">
                    <c:v>- 11 </c:v>
                  </c:pt>
                  <c:pt idx="467">
                    <c:v>- 3</c:v>
                  </c:pt>
                  <c:pt idx="468">
                    <c:v>- 32</c:v>
                  </c:pt>
                  <c:pt idx="469">
                    <c:v>- 323</c:v>
                  </c:pt>
                  <c:pt idx="470">
                    <c:v>- 3233</c:v>
                  </c:pt>
                  <c:pt idx="471">
                    <c:v>- 3235</c:v>
                  </c:pt>
                  <c:pt idx="472">
                    <c:v>- 3237</c:v>
                  </c:pt>
                  <c:pt idx="473">
                    <c:v>- 3239</c:v>
                  </c:pt>
                  <c:pt idx="474">
                    <c:v>- A852014 </c:v>
                  </c:pt>
                  <c:pt idx="475">
                    <c:v>- 11 </c:v>
                  </c:pt>
                  <c:pt idx="476">
                    <c:v>- 3</c:v>
                  </c:pt>
                  <c:pt idx="477">
                    <c:v>- 32</c:v>
                  </c:pt>
                  <c:pt idx="478">
                    <c:v>- 321</c:v>
                  </c:pt>
                  <c:pt idx="479">
                    <c:v>- 3211</c:v>
                  </c:pt>
                  <c:pt idx="480">
                    <c:v>- 3214</c:v>
                  </c:pt>
                  <c:pt idx="481">
                    <c:v>- A852015 </c:v>
                  </c:pt>
                  <c:pt idx="482">
                    <c:v>- 11 </c:v>
                  </c:pt>
                  <c:pt idx="483">
                    <c:v>- 3</c:v>
                  </c:pt>
                  <c:pt idx="484">
                    <c:v>- 32</c:v>
                  </c:pt>
                  <c:pt idx="485">
                    <c:v>- 323</c:v>
                  </c:pt>
                  <c:pt idx="486">
                    <c:v>- 3233</c:v>
                  </c:pt>
                  <c:pt idx="487">
                    <c:v>- 3237</c:v>
                  </c:pt>
                  <c:pt idx="488">
                    <c:v>- 3239</c:v>
                  </c:pt>
                  <c:pt idx="489">
                    <c:v>- A852019 </c:v>
                  </c:pt>
                  <c:pt idx="490">
                    <c:v>- 581 </c:v>
                  </c:pt>
                  <c:pt idx="491">
                    <c:v>- 3</c:v>
                  </c:pt>
                  <c:pt idx="492">
                    <c:v>- 31</c:v>
                  </c:pt>
                  <c:pt idx="493">
                    <c:v>- 311</c:v>
                  </c:pt>
                  <c:pt idx="494">
                    <c:v>- 3111</c:v>
                  </c:pt>
                  <c:pt idx="495">
                    <c:v>- 312</c:v>
                  </c:pt>
                  <c:pt idx="496">
                    <c:v>- 3121</c:v>
                  </c:pt>
                  <c:pt idx="497">
                    <c:v>- 313</c:v>
                  </c:pt>
                  <c:pt idx="498">
                    <c:v>- 3132</c:v>
                  </c:pt>
                  <c:pt idx="499">
                    <c:v>- 32</c:v>
                  </c:pt>
                  <c:pt idx="500">
                    <c:v>- 321</c:v>
                  </c:pt>
                  <c:pt idx="501">
                    <c:v>- 3211</c:v>
                  </c:pt>
                  <c:pt idx="502">
                    <c:v>- 3212</c:v>
                  </c:pt>
                  <c:pt idx="503">
                    <c:v>- 322</c:v>
                  </c:pt>
                  <c:pt idx="504">
                    <c:v>- 3221</c:v>
                  </c:pt>
                  <c:pt idx="505">
                    <c:v>- 3223</c:v>
                  </c:pt>
                  <c:pt idx="506">
                    <c:v>- 3224</c:v>
                  </c:pt>
                  <c:pt idx="507">
                    <c:v>- 3225</c:v>
                  </c:pt>
                  <c:pt idx="508">
                    <c:v>- 3227</c:v>
                  </c:pt>
                  <c:pt idx="509">
                    <c:v>- 323</c:v>
                  </c:pt>
                  <c:pt idx="510">
                    <c:v>- 3232</c:v>
                  </c:pt>
                  <c:pt idx="511">
                    <c:v>- 3236</c:v>
                  </c:pt>
                  <c:pt idx="512">
                    <c:v>- 3237</c:v>
                  </c:pt>
                  <c:pt idx="513">
                    <c:v>- 3239</c:v>
                  </c:pt>
                  <c:pt idx="514">
                    <c:v>- 329</c:v>
                  </c:pt>
                  <c:pt idx="515">
                    <c:v>- 3292</c:v>
                  </c:pt>
                  <c:pt idx="516">
                    <c:v>- K842002 </c:v>
                  </c:pt>
                  <c:pt idx="517">
                    <c:v>- 11 </c:v>
                  </c:pt>
                  <c:pt idx="518">
                    <c:v>- 4</c:v>
                  </c:pt>
                  <c:pt idx="519">
                    <c:v>- 41</c:v>
                  </c:pt>
                  <c:pt idx="520">
                    <c:v>- 412</c:v>
                  </c:pt>
                  <c:pt idx="521">
                    <c:v>- 4124</c:v>
                  </c:pt>
                  <c:pt idx="522">
                    <c:v>- 42</c:v>
                  </c:pt>
                  <c:pt idx="523">
                    <c:v>- 422</c:v>
                  </c:pt>
                  <c:pt idx="524">
                    <c:v>- 4221</c:v>
                  </c:pt>
                  <c:pt idx="525">
                    <c:v>- 4223</c:v>
                  </c:pt>
                  <c:pt idx="526">
                    <c:v>- 4224</c:v>
                  </c:pt>
                  <c:pt idx="527">
                    <c:v>- 4227</c:v>
                  </c:pt>
                  <c:pt idx="528">
                    <c:v>- 423</c:v>
                  </c:pt>
                  <c:pt idx="529">
                    <c:v>- 4231</c:v>
                  </c:pt>
                  <c:pt idx="530">
                    <c:v>- 31 </c:v>
                  </c:pt>
                  <c:pt idx="531">
                    <c:v>- 4</c:v>
                  </c:pt>
                  <c:pt idx="532">
                    <c:v>- 42</c:v>
                  </c:pt>
                  <c:pt idx="533">
                    <c:v>- 422</c:v>
                  </c:pt>
                  <c:pt idx="534">
                    <c:v>- 4221</c:v>
                  </c:pt>
                  <c:pt idx="535">
                    <c:v>- 4222</c:v>
                  </c:pt>
                  <c:pt idx="536">
                    <c:v>- 4223</c:v>
                  </c:pt>
                  <c:pt idx="537">
                    <c:v>- 4224</c:v>
                  </c:pt>
                  <c:pt idx="538">
                    <c:v>- 4225</c:v>
                  </c:pt>
                  <c:pt idx="539">
                    <c:v>- 423</c:v>
                  </c:pt>
                  <c:pt idx="540">
                    <c:v>- 4231</c:v>
                  </c:pt>
                  <c:pt idx="541">
                    <c:v>- 45</c:v>
                  </c:pt>
                  <c:pt idx="542">
                    <c:v>- 451</c:v>
                  </c:pt>
                  <c:pt idx="543">
                    <c:v>- 4511</c:v>
                  </c:pt>
                  <c:pt idx="544">
                    <c:v>- 43 </c:v>
                  </c:pt>
                  <c:pt idx="545">
                    <c:v>- 4</c:v>
                  </c:pt>
                  <c:pt idx="546">
                    <c:v>- 41</c:v>
                  </c:pt>
                  <c:pt idx="547">
                    <c:v>- 412</c:v>
                  </c:pt>
                  <c:pt idx="548">
                    <c:v>- 4124</c:v>
                  </c:pt>
                  <c:pt idx="549">
                    <c:v>- 42</c:v>
                  </c:pt>
                  <c:pt idx="550">
                    <c:v>- 422</c:v>
                  </c:pt>
                  <c:pt idx="551">
                    <c:v>- 4221</c:v>
                  </c:pt>
                  <c:pt idx="552">
                    <c:v>- 4222</c:v>
                  </c:pt>
                  <c:pt idx="553">
                    <c:v>- 4223</c:v>
                  </c:pt>
                  <c:pt idx="554">
                    <c:v>- 4224</c:v>
                  </c:pt>
                  <c:pt idx="555">
                    <c:v>- 4225</c:v>
                  </c:pt>
                  <c:pt idx="556">
                    <c:v>- 423</c:v>
                  </c:pt>
                  <c:pt idx="557">
                    <c:v>- 4231</c:v>
                  </c:pt>
                  <c:pt idx="558">
                    <c:v>- K842004</c:v>
                  </c:pt>
                  <c:pt idx="559">
                    <c:v>- 11 </c:v>
                  </c:pt>
                  <c:pt idx="560">
                    <c:v>- 4</c:v>
                  </c:pt>
                  <c:pt idx="561">
                    <c:v>- 41</c:v>
                  </c:pt>
                  <c:pt idx="562">
                    <c:v>- 412</c:v>
                  </c:pt>
                  <c:pt idx="563">
                    <c:v>- 4123</c:v>
                  </c:pt>
                  <c:pt idx="564">
                    <c:v>- 4124</c:v>
                  </c:pt>
                  <c:pt idx="565">
                    <c:v>- 42</c:v>
                  </c:pt>
                  <c:pt idx="566">
                    <c:v>- 422</c:v>
                  </c:pt>
                  <c:pt idx="567">
                    <c:v>- 4221</c:v>
                  </c:pt>
                  <c:pt idx="568">
                    <c:v>- 426</c:v>
                  </c:pt>
                  <c:pt idx="569">
                    <c:v>- 4262</c:v>
                  </c:pt>
                  <c:pt idx="570">
                    <c:v>- 31 </c:v>
                  </c:pt>
                  <c:pt idx="571">
                    <c:v>- 4</c:v>
                  </c:pt>
                  <c:pt idx="572">
                    <c:v>- 42</c:v>
                  </c:pt>
                  <c:pt idx="573">
                    <c:v>- 422</c:v>
                  </c:pt>
                  <c:pt idx="574">
                    <c:v>- 4221</c:v>
                  </c:pt>
                  <c:pt idx="575">
                    <c:v>- 43</c:v>
                  </c:pt>
                  <c:pt idx="576">
                    <c:v>- 4</c:v>
                  </c:pt>
                  <c:pt idx="577">
                    <c:v>- 42</c:v>
                  </c:pt>
                  <c:pt idx="578">
                    <c:v>- 422</c:v>
                  </c:pt>
                  <c:pt idx="579">
                    <c:v>- 4221</c:v>
                  </c:pt>
                  <c:pt idx="580">
                    <c:v>- 426</c:v>
                  </c:pt>
                  <c:pt idx="581">
                    <c:v>- 4262</c:v>
                  </c:pt>
                  <c:pt idx="582">
                    <c:v>- K842007 </c:v>
                  </c:pt>
                  <c:pt idx="583">
                    <c:v>- 11 </c:v>
                  </c:pt>
                  <c:pt idx="584">
                    <c:v>- 3</c:v>
                  </c:pt>
                  <c:pt idx="585">
                    <c:v>- 32</c:v>
                  </c:pt>
                  <c:pt idx="586">
                    <c:v>- 322</c:v>
                  </c:pt>
                  <c:pt idx="587">
                    <c:v>- 3221</c:v>
                  </c:pt>
                  <c:pt idx="588">
                    <c:v>- 3222</c:v>
                  </c:pt>
                  <c:pt idx="589">
                    <c:v>- 323</c:v>
                  </c:pt>
                  <c:pt idx="590">
                    <c:v>- 3231</c:v>
                  </c:pt>
                  <c:pt idx="591">
                    <c:v>- 3232</c:v>
                  </c:pt>
                  <c:pt idx="592">
                    <c:v>- 3235</c:v>
                  </c:pt>
                  <c:pt idx="593">
                    <c:v>- 3237</c:v>
                  </c:pt>
                  <c:pt idx="594">
                    <c:v>- 3239</c:v>
                  </c:pt>
                  <c:pt idx="595">
                    <c:v>- 4</c:v>
                  </c:pt>
                  <c:pt idx="596">
                    <c:v>- 42</c:v>
                  </c:pt>
                  <c:pt idx="597">
                    <c:v>- 422</c:v>
                  </c:pt>
                  <c:pt idx="598">
                    <c:v>- 4225</c:v>
                  </c:pt>
                  <c:pt idx="599">
                    <c:v>-  K842008 </c:v>
                  </c:pt>
                  <c:pt idx="600">
                    <c:v>- 31 </c:v>
                  </c:pt>
                  <c:pt idx="601">
                    <c:v>- 3</c:v>
                  </c:pt>
                  <c:pt idx="602">
                    <c:v>- 32</c:v>
                  </c:pt>
                  <c:pt idx="603">
                    <c:v>- 321</c:v>
                  </c:pt>
                  <c:pt idx="604">
                    <c:v>- 3211</c:v>
                  </c:pt>
                  <c:pt idx="605">
                    <c:v>- 3213</c:v>
                  </c:pt>
                  <c:pt idx="606">
                    <c:v>- 322</c:v>
                  </c:pt>
                  <c:pt idx="607">
                    <c:v>- 3221</c:v>
                  </c:pt>
                  <c:pt idx="608">
                    <c:v>- 3222</c:v>
                  </c:pt>
                  <c:pt idx="609">
                    <c:v>- 3223</c:v>
                  </c:pt>
                  <c:pt idx="610">
                    <c:v>- 3224</c:v>
                  </c:pt>
                  <c:pt idx="611">
                    <c:v>- 3225</c:v>
                  </c:pt>
                  <c:pt idx="612">
                    <c:v>- 3227</c:v>
                  </c:pt>
                  <c:pt idx="613">
                    <c:v>- 323</c:v>
                  </c:pt>
                  <c:pt idx="614">
                    <c:v>- 3231</c:v>
                  </c:pt>
                  <c:pt idx="615">
                    <c:v>- 3232</c:v>
                  </c:pt>
                  <c:pt idx="616">
                    <c:v>- 3234</c:v>
                  </c:pt>
                  <c:pt idx="617">
                    <c:v>- 3237</c:v>
                  </c:pt>
                  <c:pt idx="618">
                    <c:v>- 3239</c:v>
                  </c:pt>
                  <c:pt idx="619">
                    <c:v>- 329</c:v>
                  </c:pt>
                  <c:pt idx="620">
                    <c:v>- 3293</c:v>
                  </c:pt>
                  <c:pt idx="621">
                    <c:v>- 3294</c:v>
                  </c:pt>
                  <c:pt idx="622">
                    <c:v>- 3299</c:v>
                  </c:pt>
                  <c:pt idx="623">
                    <c:v>- 34</c:v>
                  </c:pt>
                  <c:pt idx="624">
                    <c:v>- 343</c:v>
                  </c:pt>
                  <c:pt idx="625">
                    <c:v>- 3433</c:v>
                  </c:pt>
                  <c:pt idx="626">
                    <c:v>- 52 </c:v>
                  </c:pt>
                  <c:pt idx="627">
                    <c:v>- 3</c:v>
                  </c:pt>
                  <c:pt idx="628">
                    <c:v>- 32</c:v>
                  </c:pt>
                  <c:pt idx="629">
                    <c:v>- 329</c:v>
                  </c:pt>
                  <c:pt idx="630">
                    <c:v>- 3292</c:v>
                  </c:pt>
                  <c:pt idx="631">
                    <c:v>- K842018</c:v>
                  </c:pt>
                  <c:pt idx="632">
                    <c:v>- 11 </c:v>
                  </c:pt>
                  <c:pt idx="633">
                    <c:v>- 3</c:v>
                  </c:pt>
                  <c:pt idx="634">
                    <c:v>- 32</c:v>
                  </c:pt>
                  <c:pt idx="635">
                    <c:v>- 322</c:v>
                  </c:pt>
                  <c:pt idx="636">
                    <c:v>- 3221</c:v>
                  </c:pt>
                  <c:pt idx="637">
                    <c:v>- 3222</c:v>
                  </c:pt>
                  <c:pt idx="638">
                    <c:v>- 3223</c:v>
                  </c:pt>
                  <c:pt idx="639">
                    <c:v>- 52 </c:v>
                  </c:pt>
                  <c:pt idx="640">
                    <c:v>- 3</c:v>
                  </c:pt>
                  <c:pt idx="641">
                    <c:v>- 32</c:v>
                  </c:pt>
                  <c:pt idx="642">
                    <c:v>- 321</c:v>
                  </c:pt>
                  <c:pt idx="643">
                    <c:v>- 3211</c:v>
                  </c:pt>
                  <c:pt idx="644">
                    <c:v>- 3213</c:v>
                  </c:pt>
                  <c:pt idx="645">
                    <c:v>- 322</c:v>
                  </c:pt>
                  <c:pt idx="646">
                    <c:v>- 3221</c:v>
                  </c:pt>
                  <c:pt idx="647">
                    <c:v>- 3222</c:v>
                  </c:pt>
                  <c:pt idx="648">
                    <c:v>- 3225</c:v>
                  </c:pt>
                  <c:pt idx="649">
                    <c:v>- 323</c:v>
                  </c:pt>
                  <c:pt idx="650">
                    <c:v>- 3232</c:v>
                  </c:pt>
                  <c:pt idx="651">
                    <c:v>- 3237</c:v>
                  </c:pt>
                  <c:pt idx="652">
                    <c:v>- 3238</c:v>
                  </c:pt>
                  <c:pt idx="653">
                    <c:v>- 3239</c:v>
                  </c:pt>
                  <c:pt idx="654">
                    <c:v>- 4</c:v>
                  </c:pt>
                  <c:pt idx="655">
                    <c:v>- 42</c:v>
                  </c:pt>
                  <c:pt idx="656">
                    <c:v>- 422</c:v>
                  </c:pt>
                  <c:pt idx="657">
                    <c:v>- 4221</c:v>
                  </c:pt>
                  <c:pt idx="658">
                    <c:v>- 4224</c:v>
                  </c:pt>
                  <c:pt idx="659">
                    <c:v>- 4225</c:v>
                  </c:pt>
                  <c:pt idx="660">
                    <c:v>- 4227</c:v>
                  </c:pt>
                  <c:pt idx="661">
                    <c:v>- 423</c:v>
                  </c:pt>
                  <c:pt idx="662">
                    <c:v>- 4231</c:v>
                  </c:pt>
                  <c:pt idx="663">
                    <c:v>- K842020 </c:v>
                  </c:pt>
                  <c:pt idx="664">
                    <c:v>- 11 </c:v>
                  </c:pt>
                  <c:pt idx="665">
                    <c:v>- 3</c:v>
                  </c:pt>
                  <c:pt idx="666">
                    <c:v>- 31</c:v>
                  </c:pt>
                  <c:pt idx="667">
                    <c:v>- 311</c:v>
                  </c:pt>
                  <c:pt idx="668">
                    <c:v>- 3111</c:v>
                  </c:pt>
                  <c:pt idx="669">
                    <c:v>- 313</c:v>
                  </c:pt>
                  <c:pt idx="670">
                    <c:v>- 3132</c:v>
                  </c:pt>
                  <c:pt idx="671">
                    <c:v>- 32</c:v>
                  </c:pt>
                  <c:pt idx="672">
                    <c:v>- 321</c:v>
                  </c:pt>
                  <c:pt idx="673">
                    <c:v>- 3211</c:v>
                  </c:pt>
                  <c:pt idx="674">
                    <c:v>- 3213</c:v>
                  </c:pt>
                  <c:pt idx="675">
                    <c:v>- 322</c:v>
                  </c:pt>
                  <c:pt idx="676">
                    <c:v>- 3221</c:v>
                  </c:pt>
                  <c:pt idx="677">
                    <c:v>- 3222</c:v>
                  </c:pt>
                  <c:pt idx="678">
                    <c:v>- 3223</c:v>
                  </c:pt>
                  <c:pt idx="679">
                    <c:v>- 3224</c:v>
                  </c:pt>
                  <c:pt idx="680">
                    <c:v>- 3225</c:v>
                  </c:pt>
                  <c:pt idx="681">
                    <c:v>- 3227</c:v>
                  </c:pt>
                  <c:pt idx="682">
                    <c:v>- 323</c:v>
                  </c:pt>
                  <c:pt idx="683">
                    <c:v>- 3231</c:v>
                  </c:pt>
                  <c:pt idx="684">
                    <c:v>- 3232</c:v>
                  </c:pt>
                  <c:pt idx="685">
                    <c:v>- 3234</c:v>
                  </c:pt>
                  <c:pt idx="686">
                    <c:v>- 3235</c:v>
                  </c:pt>
                  <c:pt idx="687">
                    <c:v>- 3237</c:v>
                  </c:pt>
                  <c:pt idx="688">
                    <c:v>- 3238</c:v>
                  </c:pt>
                  <c:pt idx="689">
                    <c:v>- 3239</c:v>
                  </c:pt>
                  <c:pt idx="690">
                    <c:v>- 329</c:v>
                  </c:pt>
                  <c:pt idx="691">
                    <c:v>- 3292</c:v>
                  </c:pt>
                  <c:pt idx="692">
                    <c:v>- 4</c:v>
                  </c:pt>
                  <c:pt idx="693">
                    <c:v>- 42</c:v>
                  </c:pt>
                  <c:pt idx="694">
                    <c:v>- 421</c:v>
                  </c:pt>
                  <c:pt idx="695">
                    <c:v>- 4214</c:v>
                  </c:pt>
                  <c:pt idx="696">
                    <c:v>- K842016 </c:v>
                  </c:pt>
                  <c:pt idx="697">
                    <c:v>- 51 </c:v>
                  </c:pt>
                  <c:pt idx="698">
                    <c:v>- 3</c:v>
                  </c:pt>
                  <c:pt idx="699">
                    <c:v>- 32</c:v>
                  </c:pt>
                  <c:pt idx="700">
                    <c:v>- 321</c:v>
                  </c:pt>
                  <c:pt idx="701">
                    <c:v>- 3211</c:v>
                  </c:pt>
                  <c:pt idx="702">
                    <c:v>- 322</c:v>
                  </c:pt>
                  <c:pt idx="703">
                    <c:v>- 3221</c:v>
                  </c:pt>
                  <c:pt idx="704">
                    <c:v>- 323</c:v>
                  </c:pt>
                  <c:pt idx="705">
                    <c:v>- 3235</c:v>
                  </c:pt>
                  <c:pt idx="706">
                    <c:v>- 3237</c:v>
                  </c:pt>
                  <c:pt idx="707">
                    <c:v>- 3239</c:v>
                  </c:pt>
                  <c:pt idx="708">
                    <c:v>- 329</c:v>
                  </c:pt>
                  <c:pt idx="709">
                    <c:v>- 3293</c:v>
                  </c:pt>
                  <c:pt idx="710">
                    <c:v>- 4</c:v>
                  </c:pt>
                  <c:pt idx="711">
                    <c:v>- 42</c:v>
                  </c:pt>
                  <c:pt idx="712">
                    <c:v>- 422</c:v>
                  </c:pt>
                  <c:pt idx="713">
                    <c:v>- 4221</c:v>
                  </c:pt>
                  <c:pt idx="714">
                    <c:v>- T815008 </c:v>
                  </c:pt>
                  <c:pt idx="715">
                    <c:v>- 51 </c:v>
                  </c:pt>
                  <c:pt idx="716">
                    <c:v>- 3</c:v>
                  </c:pt>
                  <c:pt idx="717">
                    <c:v>- 31</c:v>
                  </c:pt>
                  <c:pt idx="718">
                    <c:v>- 311</c:v>
                  </c:pt>
                  <c:pt idx="719">
                    <c:v>- 3111</c:v>
                  </c:pt>
                  <c:pt idx="720">
                    <c:v>- 312</c:v>
                  </c:pt>
                  <c:pt idx="721">
                    <c:v>- 3121</c:v>
                  </c:pt>
                  <c:pt idx="722">
                    <c:v>- 313</c:v>
                  </c:pt>
                  <c:pt idx="723">
                    <c:v>- 3132</c:v>
                  </c:pt>
                  <c:pt idx="724">
                    <c:v>- 32</c:v>
                  </c:pt>
                  <c:pt idx="725">
                    <c:v>- 321</c:v>
                  </c:pt>
                  <c:pt idx="726">
                    <c:v>- 3211</c:v>
                  </c:pt>
                  <c:pt idx="727">
                    <c:v>- 3212</c:v>
                  </c:pt>
                  <c:pt idx="728">
                    <c:v>- 3213</c:v>
                  </c:pt>
                  <c:pt idx="729">
                    <c:v>- 322</c:v>
                  </c:pt>
                  <c:pt idx="730">
                    <c:v>- 3221</c:v>
                  </c:pt>
                  <c:pt idx="731">
                    <c:v>- 3225</c:v>
                  </c:pt>
                  <c:pt idx="732">
                    <c:v>- 323</c:v>
                  </c:pt>
                  <c:pt idx="733">
                    <c:v>- 3231</c:v>
                  </c:pt>
                  <c:pt idx="734">
                    <c:v>- 3232</c:v>
                  </c:pt>
                  <c:pt idx="735">
                    <c:v>- 3233</c:v>
                  </c:pt>
                  <c:pt idx="736">
                    <c:v>- 3235</c:v>
                  </c:pt>
                  <c:pt idx="737">
                    <c:v>- 3236</c:v>
                  </c:pt>
                  <c:pt idx="738">
                    <c:v>- 3237</c:v>
                  </c:pt>
                  <c:pt idx="739">
                    <c:v>- 3238</c:v>
                  </c:pt>
                  <c:pt idx="740">
                    <c:v>- 3239</c:v>
                  </c:pt>
                  <c:pt idx="741">
                    <c:v>- 329</c:v>
                  </c:pt>
                  <c:pt idx="742">
                    <c:v>- 3293</c:v>
                  </c:pt>
                  <c:pt idx="743">
                    <c:v>- 4</c:v>
                  </c:pt>
                  <c:pt idx="744">
                    <c:v>- 41</c:v>
                  </c:pt>
                  <c:pt idx="745">
                    <c:v>- 412</c:v>
                  </c:pt>
                  <c:pt idx="746">
                    <c:v>- 4123</c:v>
                  </c:pt>
                  <c:pt idx="747">
                    <c:v>- 42</c:v>
                  </c:pt>
                  <c:pt idx="748">
                    <c:v>- 422</c:v>
                  </c:pt>
                  <c:pt idx="749">
                    <c:v>- 4221</c:v>
                  </c:pt>
                  <c:pt idx="750">
                    <c:v>- 426</c:v>
                  </c:pt>
                  <c:pt idx="751">
                    <c:v>- 4262</c:v>
                  </c:pt>
                  <c:pt idx="752">
                    <c:v>- T815017 </c:v>
                  </c:pt>
                  <c:pt idx="753">
                    <c:v>- 12</c:v>
                  </c:pt>
                  <c:pt idx="754">
                    <c:v>- 3</c:v>
                  </c:pt>
                  <c:pt idx="755">
                    <c:v>- 31</c:v>
                  </c:pt>
                  <c:pt idx="756">
                    <c:v>- 311</c:v>
                  </c:pt>
                  <c:pt idx="757">
                    <c:v>- 3111</c:v>
                  </c:pt>
                  <c:pt idx="758">
                    <c:v>- 313</c:v>
                  </c:pt>
                  <c:pt idx="759">
                    <c:v>- 3132</c:v>
                  </c:pt>
                  <c:pt idx="760">
                    <c:v>- 32</c:v>
                  </c:pt>
                  <c:pt idx="761">
                    <c:v>- 321</c:v>
                  </c:pt>
                  <c:pt idx="762">
                    <c:v>- 3211</c:v>
                  </c:pt>
                  <c:pt idx="763">
                    <c:v>- 3212</c:v>
                  </c:pt>
                  <c:pt idx="764">
                    <c:v>- 322</c:v>
                  </c:pt>
                  <c:pt idx="765">
                    <c:v>- 3221</c:v>
                  </c:pt>
                  <c:pt idx="766">
                    <c:v>- 3223</c:v>
                  </c:pt>
                  <c:pt idx="767">
                    <c:v>- 323</c:v>
                  </c:pt>
                  <c:pt idx="768">
                    <c:v>- 3231</c:v>
                  </c:pt>
                  <c:pt idx="769">
                    <c:v>- 3233</c:v>
                  </c:pt>
                  <c:pt idx="770">
                    <c:v>- 3237</c:v>
                  </c:pt>
                  <c:pt idx="771">
                    <c:v>- 3239</c:v>
                  </c:pt>
                  <c:pt idx="772">
                    <c:v>- 329</c:v>
                  </c:pt>
                  <c:pt idx="773">
                    <c:v>- 3293</c:v>
                  </c:pt>
                  <c:pt idx="774">
                    <c:v>- 51 </c:v>
                  </c:pt>
                  <c:pt idx="775">
                    <c:v>- 3</c:v>
                  </c:pt>
                  <c:pt idx="776">
                    <c:v>- 38</c:v>
                  </c:pt>
                  <c:pt idx="777">
                    <c:v>- 381</c:v>
                  </c:pt>
                  <c:pt idx="778">
                    <c:v>- 3813</c:v>
                  </c:pt>
                  <c:pt idx="779">
                    <c:v>- 559 </c:v>
                  </c:pt>
                  <c:pt idx="780">
                    <c:v>- 3</c:v>
                  </c:pt>
                  <c:pt idx="781">
                    <c:v>- 31</c:v>
                  </c:pt>
                  <c:pt idx="782">
                    <c:v>- 311</c:v>
                  </c:pt>
                  <c:pt idx="783">
                    <c:v>- 3111</c:v>
                  </c:pt>
                  <c:pt idx="784">
                    <c:v>- 313</c:v>
                  </c:pt>
                  <c:pt idx="785">
                    <c:v>- 3132</c:v>
                  </c:pt>
                  <c:pt idx="786">
                    <c:v>- 32</c:v>
                  </c:pt>
                  <c:pt idx="787">
                    <c:v>- 321</c:v>
                  </c:pt>
                  <c:pt idx="788">
                    <c:v>- 3211</c:v>
                  </c:pt>
                  <c:pt idx="789">
                    <c:v>- 3212</c:v>
                  </c:pt>
                  <c:pt idx="790">
                    <c:v>- 322</c:v>
                  </c:pt>
                  <c:pt idx="791">
                    <c:v>- 3221</c:v>
                  </c:pt>
                  <c:pt idx="792">
                    <c:v>- 3223</c:v>
                  </c:pt>
                  <c:pt idx="793">
                    <c:v>- 323</c:v>
                  </c:pt>
                  <c:pt idx="794">
                    <c:v>- 3231</c:v>
                  </c:pt>
                  <c:pt idx="795">
                    <c:v>- 3233</c:v>
                  </c:pt>
                  <c:pt idx="796">
                    <c:v>- 3237</c:v>
                  </c:pt>
                  <c:pt idx="797">
                    <c:v>- 3239</c:v>
                  </c:pt>
                  <c:pt idx="798">
                    <c:v>- 329</c:v>
                  </c:pt>
                  <c:pt idx="799">
                    <c:v>- 3293</c:v>
                  </c:pt>
                  <c:pt idx="800">
                    <c:v>- 36</c:v>
                  </c:pt>
                  <c:pt idx="801">
                    <c:v>- 368</c:v>
                  </c:pt>
                  <c:pt idx="802">
                    <c:v>- 3681</c:v>
                  </c:pt>
                  <c:pt idx="803">
                    <c:v>- T815018 </c:v>
                  </c:pt>
                  <c:pt idx="804">
                    <c:v>- 52 </c:v>
                  </c:pt>
                  <c:pt idx="805">
                    <c:v>- 3</c:v>
                  </c:pt>
                  <c:pt idx="806">
                    <c:v>- 31</c:v>
                  </c:pt>
                  <c:pt idx="807">
                    <c:v>- 311</c:v>
                  </c:pt>
                  <c:pt idx="808">
                    <c:v>- 3111</c:v>
                  </c:pt>
                  <c:pt idx="809">
                    <c:v>- 313</c:v>
                  </c:pt>
                  <c:pt idx="810">
                    <c:v>- 3132</c:v>
                  </c:pt>
                  <c:pt idx="811">
                    <c:v>- 32</c:v>
                  </c:pt>
                  <c:pt idx="812">
                    <c:v>- 321</c:v>
                  </c:pt>
                  <c:pt idx="813">
                    <c:v>- 3211</c:v>
                  </c:pt>
                  <c:pt idx="814">
                    <c:v>- 3213</c:v>
                  </c:pt>
                  <c:pt idx="815">
                    <c:v>- 322</c:v>
                  </c:pt>
                  <c:pt idx="816">
                    <c:v>- 3223</c:v>
                  </c:pt>
                  <c:pt idx="817">
                    <c:v>- 323</c:v>
                  </c:pt>
                  <c:pt idx="818">
                    <c:v>- 3233</c:v>
                  </c:pt>
                  <c:pt idx="819">
                    <c:v>- 3237</c:v>
                  </c:pt>
                  <c:pt idx="820">
                    <c:v>- 3239</c:v>
                  </c:pt>
                  <c:pt idx="821">
                    <c:v>- 329</c:v>
                  </c:pt>
                  <c:pt idx="822">
                    <c:v>- 3293</c:v>
                  </c:pt>
                  <c:pt idx="823">
                    <c:v>- 563 </c:v>
                  </c:pt>
                  <c:pt idx="824">
                    <c:v>- 3</c:v>
                  </c:pt>
                  <c:pt idx="825">
                    <c:v>- 31</c:v>
                  </c:pt>
                  <c:pt idx="826">
                    <c:v>- 311</c:v>
                  </c:pt>
                  <c:pt idx="827">
                    <c:v>- 3111</c:v>
                  </c:pt>
                  <c:pt idx="828">
                    <c:v>- 313</c:v>
                  </c:pt>
                  <c:pt idx="829">
                    <c:v>- 3132</c:v>
                  </c:pt>
                  <c:pt idx="830">
                    <c:v>- 32</c:v>
                  </c:pt>
                  <c:pt idx="831">
                    <c:v>- 321</c:v>
                  </c:pt>
                  <c:pt idx="832">
                    <c:v>- 3211</c:v>
                  </c:pt>
                  <c:pt idx="833">
                    <c:v>- 3213</c:v>
                  </c:pt>
                  <c:pt idx="834">
                    <c:v>- 322</c:v>
                  </c:pt>
                  <c:pt idx="835">
                    <c:v>- 3221</c:v>
                  </c:pt>
                  <c:pt idx="836">
                    <c:v>- 3223</c:v>
                  </c:pt>
                  <c:pt idx="837">
                    <c:v>- 323</c:v>
                  </c:pt>
                  <c:pt idx="838">
                    <c:v>- 3231</c:v>
                  </c:pt>
                  <c:pt idx="839">
                    <c:v>- 3233</c:v>
                  </c:pt>
                  <c:pt idx="840">
                    <c:v>- 3237</c:v>
                  </c:pt>
                  <c:pt idx="841">
                    <c:v>- 3239</c:v>
                  </c:pt>
                  <c:pt idx="842">
                    <c:v>- 329</c:v>
                  </c:pt>
                  <c:pt idx="843">
                    <c:v>- 3293</c:v>
                  </c:pt>
                  <c:pt idx="844">
                    <c:v>- 4</c:v>
                  </c:pt>
                  <c:pt idx="845">
                    <c:v>- 42</c:v>
                  </c:pt>
                  <c:pt idx="846">
                    <c:v>- 422</c:v>
                  </c:pt>
                  <c:pt idx="847">
                    <c:v>- 4224</c:v>
                  </c:pt>
                  <c:pt idx="848">
                    <c:v>- 4225</c:v>
                  </c:pt>
                  <c:pt idx="849">
                    <c:v>- T852017 </c:v>
                  </c:pt>
                  <c:pt idx="850">
                    <c:v>- 52 </c:v>
                  </c:pt>
                  <c:pt idx="851">
                    <c:v>- 3</c:v>
                  </c:pt>
                  <c:pt idx="852">
                    <c:v>- 31</c:v>
                  </c:pt>
                  <c:pt idx="853">
                    <c:v>- 311</c:v>
                  </c:pt>
                  <c:pt idx="854">
                    <c:v>- 3111</c:v>
                  </c:pt>
                  <c:pt idx="855">
                    <c:v>- 313</c:v>
                  </c:pt>
                  <c:pt idx="856">
                    <c:v>- 3132</c:v>
                  </c:pt>
                  <c:pt idx="857">
                    <c:v>- 32</c:v>
                  </c:pt>
                  <c:pt idx="858">
                    <c:v>- 321</c:v>
                  </c:pt>
                  <c:pt idx="859">
                    <c:v>- 3211</c:v>
                  </c:pt>
                  <c:pt idx="860">
                    <c:v>- 3213</c:v>
                  </c:pt>
                  <c:pt idx="861">
                    <c:v>- 322</c:v>
                  </c:pt>
                  <c:pt idx="862">
                    <c:v>- 3223</c:v>
                  </c:pt>
                  <c:pt idx="863">
                    <c:v>- 323</c:v>
                  </c:pt>
                  <c:pt idx="864">
                    <c:v>- 3233</c:v>
                  </c:pt>
                  <c:pt idx="865">
                    <c:v>- 3236</c:v>
                  </c:pt>
                  <c:pt idx="866">
                    <c:v>- 3239</c:v>
                  </c:pt>
                  <c:pt idx="867">
                    <c:v>- 563</c:v>
                  </c:pt>
                  <c:pt idx="868">
                    <c:v>- 3</c:v>
                  </c:pt>
                  <c:pt idx="869">
                    <c:v>- 31</c:v>
                  </c:pt>
                  <c:pt idx="870">
                    <c:v>- 311</c:v>
                  </c:pt>
                  <c:pt idx="871">
                    <c:v>- 3111</c:v>
                  </c:pt>
                  <c:pt idx="872">
                    <c:v>- 313</c:v>
                  </c:pt>
                  <c:pt idx="873">
                    <c:v>- 3132</c:v>
                  </c:pt>
                  <c:pt idx="874">
                    <c:v>- 32</c:v>
                  </c:pt>
                  <c:pt idx="875">
                    <c:v>- 321</c:v>
                  </c:pt>
                  <c:pt idx="876">
                    <c:v>- 3211</c:v>
                  </c:pt>
                  <c:pt idx="877">
                    <c:v>- 3213</c:v>
                  </c:pt>
                  <c:pt idx="878">
                    <c:v>- 322</c:v>
                  </c:pt>
                  <c:pt idx="879">
                    <c:v>- 3223</c:v>
                  </c:pt>
                  <c:pt idx="880">
                    <c:v>- 323</c:v>
                  </c:pt>
                  <c:pt idx="881">
                    <c:v>- 3233</c:v>
                  </c:pt>
                  <c:pt idx="882">
                    <c:v>- 3236</c:v>
                  </c:pt>
                  <c:pt idx="883">
                    <c:v>- 3239</c:v>
                  </c:pt>
                  <c:pt idx="884">
                    <c:v>- 329</c:v>
                  </c:pt>
                  <c:pt idx="885">
                    <c:v>- 3293</c:v>
                  </c:pt>
                  <c:pt idx="886">
                    <c:v>- T852018 </c:v>
                  </c:pt>
                  <c:pt idx="887">
                    <c:v>- 52 </c:v>
                  </c:pt>
                  <c:pt idx="888">
                    <c:v>- 3</c:v>
                  </c:pt>
                  <c:pt idx="889">
                    <c:v>- 32</c:v>
                  </c:pt>
                  <c:pt idx="890">
                    <c:v>- 321</c:v>
                  </c:pt>
                  <c:pt idx="891">
                    <c:v>- 3211</c:v>
                  </c:pt>
                  <c:pt idx="892">
                    <c:v>- 3213</c:v>
                  </c:pt>
                  <c:pt idx="893">
                    <c:v>- 322</c:v>
                  </c:pt>
                  <c:pt idx="894">
                    <c:v>- 3221</c:v>
                  </c:pt>
                  <c:pt idx="895">
                    <c:v>- 3223</c:v>
                  </c:pt>
                  <c:pt idx="896">
                    <c:v>- 323</c:v>
                  </c:pt>
                  <c:pt idx="897">
                    <c:v>- 3233</c:v>
                  </c:pt>
                  <c:pt idx="898">
                    <c:v>- 3236</c:v>
                  </c:pt>
                  <c:pt idx="899">
                    <c:v>- 3239</c:v>
                  </c:pt>
                  <c:pt idx="900">
                    <c:v>- 563 </c:v>
                  </c:pt>
                  <c:pt idx="901">
                    <c:v>- 3</c:v>
                  </c:pt>
                  <c:pt idx="902">
                    <c:v>- 31</c:v>
                  </c:pt>
                  <c:pt idx="903">
                    <c:v>- 311</c:v>
                  </c:pt>
                  <c:pt idx="904">
                    <c:v>- 3111</c:v>
                  </c:pt>
                  <c:pt idx="905">
                    <c:v>- 313</c:v>
                  </c:pt>
                  <c:pt idx="906">
                    <c:v>- 3132</c:v>
                  </c:pt>
                  <c:pt idx="907">
                    <c:v>- 32</c:v>
                  </c:pt>
                  <c:pt idx="908">
                    <c:v>- 321</c:v>
                  </c:pt>
                  <c:pt idx="909">
                    <c:v>- 3211</c:v>
                  </c:pt>
                  <c:pt idx="910">
                    <c:v>- 3213</c:v>
                  </c:pt>
                  <c:pt idx="911">
                    <c:v>- 322</c:v>
                  </c:pt>
                  <c:pt idx="912">
                    <c:v>- 3221</c:v>
                  </c:pt>
                  <c:pt idx="913">
                    <c:v>- 3223</c:v>
                  </c:pt>
                  <c:pt idx="914">
                    <c:v>- 323</c:v>
                  </c:pt>
                  <c:pt idx="915">
                    <c:v>- 3233</c:v>
                  </c:pt>
                  <c:pt idx="916">
                    <c:v>- 3236</c:v>
                  </c:pt>
                  <c:pt idx="917">
                    <c:v>- 3239</c:v>
                  </c:pt>
                </c:lvl>
              </c:multiLvlStrCache>
            </c:multiLvlStrRef>
          </c:cat>
          <c:val>
            <c:numRef>
              <c:f>Table!$G$3:$G$920</c:f>
              <c:numCache>
                <c:formatCode>#,##0.00\ "HRK"</c:formatCode>
                <c:ptCount val="918"/>
                <c:pt idx="0">
                  <c:v>122435133.54000001</c:v>
                </c:pt>
                <c:pt idx="1">
                  <c:v>122435133.54000001</c:v>
                </c:pt>
                <c:pt idx="2" formatCode="#,##0\ &quot;HRK&quot;">
                  <c:v>87561543.439999998</c:v>
                </c:pt>
                <c:pt idx="3" formatCode="#,##0\ &quot;HRK&quot;">
                  <c:v>416897.28000000003</c:v>
                </c:pt>
                <c:pt idx="4" formatCode="#,##0\ &quot;HRK&quot;">
                  <c:v>5322995.7399999993</c:v>
                </c:pt>
                <c:pt idx="5" formatCode="#,##0\ &quot;HRK&quot;">
                  <c:v>25342774.849999998</c:v>
                </c:pt>
                <c:pt idx="6" formatCode="#,##0\ &quot;HRK&quot;">
                  <c:v>899349.02</c:v>
                </c:pt>
                <c:pt idx="7" formatCode="#,##0\ &quot;HRK&quot;">
                  <c:v>663892.93999999994</c:v>
                </c:pt>
                <c:pt idx="8" formatCode="#,##0\ &quot;HRK&quot;">
                  <c:v>792959.37999999989</c:v>
                </c:pt>
                <c:pt idx="9" formatCode="#,##0\ &quot;HRK&quot;">
                  <c:v>952895.04</c:v>
                </c:pt>
                <c:pt idx="10" formatCode="#,##0\ &quot;HRK&quot;">
                  <c:v>481825.85</c:v>
                </c:pt>
                <c:pt idx="11" formatCode="#,##0\ &quot;HRK&quot;">
                  <c:v>122435133.53999999</c:v>
                </c:pt>
                <c:pt idx="12" formatCode="#,##0\ &quot;HRK&quot;">
                  <c:v>102369769.92</c:v>
                </c:pt>
                <c:pt idx="13" formatCode="#,##0\ &quot;HRK&quot;">
                  <c:v>9464077.0999999996</c:v>
                </c:pt>
                <c:pt idx="14" formatCode="#,##0\ &quot;HRK&quot;">
                  <c:v>10601286.52</c:v>
                </c:pt>
                <c:pt idx="15">
                  <c:v>131816.24</c:v>
                </c:pt>
                <c:pt idx="16">
                  <c:v>131816.24</c:v>
                </c:pt>
                <c:pt idx="17">
                  <c:v>131816.24</c:v>
                </c:pt>
                <c:pt idx="18">
                  <c:v>131816.24</c:v>
                </c:pt>
                <c:pt idx="21">
                  <c:v>1254.3800000000001</c:v>
                </c:pt>
                <c:pt idx="22">
                  <c:v>1254.3800000000001</c:v>
                </c:pt>
                <c:pt idx="23">
                  <c:v>130561.86</c:v>
                </c:pt>
                <c:pt idx="25">
                  <c:v>130561.86</c:v>
                </c:pt>
                <c:pt idx="53">
                  <c:v>343541.85</c:v>
                </c:pt>
                <c:pt idx="54">
                  <c:v>192291.95</c:v>
                </c:pt>
                <c:pt idx="55">
                  <c:v>4791.95</c:v>
                </c:pt>
                <c:pt idx="56">
                  <c:v>4791.95</c:v>
                </c:pt>
                <c:pt idx="57">
                  <c:v>4791.95</c:v>
                </c:pt>
                <c:pt idx="58">
                  <c:v>4791.95</c:v>
                </c:pt>
                <c:pt idx="65">
                  <c:v>187500</c:v>
                </c:pt>
                <c:pt idx="66">
                  <c:v>187500</c:v>
                </c:pt>
                <c:pt idx="67">
                  <c:v>187500</c:v>
                </c:pt>
                <c:pt idx="68">
                  <c:v>187500</c:v>
                </c:pt>
                <c:pt idx="69">
                  <c:v>151249.9</c:v>
                </c:pt>
                <c:pt idx="70">
                  <c:v>151249.9</c:v>
                </c:pt>
                <c:pt idx="71">
                  <c:v>151249.9</c:v>
                </c:pt>
                <c:pt idx="72">
                  <c:v>19502.09</c:v>
                </c:pt>
                <c:pt idx="73">
                  <c:v>19502.09</c:v>
                </c:pt>
                <c:pt idx="74">
                  <c:v>6016.61</c:v>
                </c:pt>
                <c:pt idx="75">
                  <c:v>5595.25</c:v>
                </c:pt>
                <c:pt idx="76">
                  <c:v>421.36</c:v>
                </c:pt>
                <c:pt idx="77">
                  <c:v>124464.2</c:v>
                </c:pt>
                <c:pt idx="80">
                  <c:v>23750</c:v>
                </c:pt>
                <c:pt idx="81">
                  <c:v>95264.2</c:v>
                </c:pt>
                <c:pt idx="82">
                  <c:v>1700</c:v>
                </c:pt>
                <c:pt idx="83">
                  <c:v>3750</c:v>
                </c:pt>
                <c:pt idx="84">
                  <c:v>1267</c:v>
                </c:pt>
                <c:pt idx="85">
                  <c:v>1267</c:v>
                </c:pt>
                <c:pt idx="86" formatCode="#,##0.00\ &quot;HRK&quot;;\-\ #,##0.00\ &quot;HRK&quot;">
                  <c:v>0</c:v>
                </c:pt>
                <c:pt idx="87" formatCode="#,##0.00\ &quot;HRK&quot;;\-\ #,##0.00\ &quot;HRK&quot;">
                  <c:v>0</c:v>
                </c:pt>
                <c:pt idx="88" formatCode="#,##0.00\ &quot;HRK&quot;;\-\ #,##0.00\ &quot;HRK&quot;">
                  <c:v>0</c:v>
                </c:pt>
                <c:pt idx="89" formatCode="#,##0.00\ &quot;HRK&quot;;\-\ #,##0.00\ &quot;HRK&quot;">
                  <c:v>0</c:v>
                </c:pt>
                <c:pt idx="90" formatCode="#,##0.00\ &quot;HRK&quot;;\-\ #,##0.00\ &quot;HRK&quot;">
                  <c:v>0</c:v>
                </c:pt>
                <c:pt idx="91" formatCode="#,##0.00\ &quot;HRK&quot;;\-\ #,##0.00\ &quot;HRK&quot;">
                  <c:v>0</c:v>
                </c:pt>
                <c:pt idx="93" formatCode="#,##0.00\ &quot;HRK&quot;;\-\ #,##0.00\ &quot;HRK&quot;">
                  <c:v>0</c:v>
                </c:pt>
                <c:pt idx="94" formatCode="#,##0.00\ &quot;HRK&quot;;\-\ #,##0.00\ &quot;HRK&quot;">
                  <c:v>0</c:v>
                </c:pt>
                <c:pt idx="95" formatCode="#,##0.00\ &quot;HRK&quot;;\-\ #,##0.00\ &quot;HRK&quot;">
                  <c:v>0</c:v>
                </c:pt>
                <c:pt idx="97" formatCode="#,##0.00\ &quot;HRK&quot;;\-\ #,##0.00\ &quot;HRK&quot;">
                  <c:v>0</c:v>
                </c:pt>
                <c:pt idx="102">
                  <c:v>81900057.200000003</c:v>
                </c:pt>
                <c:pt idx="103">
                  <c:v>69837227.620000005</c:v>
                </c:pt>
                <c:pt idx="104">
                  <c:v>69837227.620000005</c:v>
                </c:pt>
                <c:pt idx="105">
                  <c:v>59053860.659999996</c:v>
                </c:pt>
                <c:pt idx="106">
                  <c:v>49020652.119999997</c:v>
                </c:pt>
                <c:pt idx="107">
                  <c:v>48734281.710000001</c:v>
                </c:pt>
                <c:pt idx="108">
                  <c:v>286370.40999999997</c:v>
                </c:pt>
                <c:pt idx="109">
                  <c:v>2144382.4</c:v>
                </c:pt>
                <c:pt idx="110">
                  <c:v>2144382.4</c:v>
                </c:pt>
                <c:pt idx="111">
                  <c:v>7888826.1399999997</c:v>
                </c:pt>
                <c:pt idx="112">
                  <c:v>7888826.1399999997</c:v>
                </c:pt>
                <c:pt idx="113">
                  <c:v>10783185.460000001</c:v>
                </c:pt>
                <c:pt idx="114">
                  <c:v>2426246.21</c:v>
                </c:pt>
                <c:pt idx="115">
                  <c:v>377593.21</c:v>
                </c:pt>
                <c:pt idx="116">
                  <c:v>1970583.88</c:v>
                </c:pt>
                <c:pt idx="117">
                  <c:v>78069.119999999995</c:v>
                </c:pt>
                <c:pt idx="118">
                  <c:v>1907548.94</c:v>
                </c:pt>
                <c:pt idx="119">
                  <c:v>971675.52</c:v>
                </c:pt>
                <c:pt idx="120">
                  <c:v>684634.91</c:v>
                </c:pt>
                <c:pt idx="121">
                  <c:v>103102.68</c:v>
                </c:pt>
                <c:pt idx="122">
                  <c:v>89038.95</c:v>
                </c:pt>
                <c:pt idx="123">
                  <c:v>59096.88</c:v>
                </c:pt>
                <c:pt idx="124">
                  <c:v>6154028.5499999998</c:v>
                </c:pt>
                <c:pt idx="125">
                  <c:v>540907.71</c:v>
                </c:pt>
                <c:pt idx="126">
                  <c:v>755849.49</c:v>
                </c:pt>
                <c:pt idx="127">
                  <c:v>117575</c:v>
                </c:pt>
                <c:pt idx="128">
                  <c:v>87088.57</c:v>
                </c:pt>
                <c:pt idx="129">
                  <c:v>1736363.8</c:v>
                </c:pt>
                <c:pt idx="130">
                  <c:v>1247075.1599999999</c:v>
                </c:pt>
                <c:pt idx="131">
                  <c:v>1006266.89</c:v>
                </c:pt>
                <c:pt idx="132">
                  <c:v>215803.12</c:v>
                </c:pt>
                <c:pt idx="133">
                  <c:v>447098.81</c:v>
                </c:pt>
                <c:pt idx="134">
                  <c:v>23451.47</c:v>
                </c:pt>
                <c:pt idx="135">
                  <c:v>23451.47</c:v>
                </c:pt>
                <c:pt idx="136">
                  <c:v>271910.28999999998</c:v>
                </c:pt>
                <c:pt idx="137">
                  <c:v>16953.8</c:v>
                </c:pt>
                <c:pt idx="138">
                  <c:v>136834.96</c:v>
                </c:pt>
                <c:pt idx="139">
                  <c:v>15501.08</c:v>
                </c:pt>
                <c:pt idx="140">
                  <c:v>21842.71</c:v>
                </c:pt>
                <c:pt idx="141">
                  <c:v>70753.5</c:v>
                </c:pt>
                <c:pt idx="142">
                  <c:v>10024.24</c:v>
                </c:pt>
                <c:pt idx="143">
                  <c:v>181.5</c:v>
                </c:pt>
                <c:pt idx="144">
                  <c:v>181.5</c:v>
                </c:pt>
                <c:pt idx="146">
                  <c:v>181.5</c:v>
                </c:pt>
                <c:pt idx="148">
                  <c:v>1751418.77</c:v>
                </c:pt>
                <c:pt idx="149">
                  <c:v>1751418.77</c:v>
                </c:pt>
                <c:pt idx="150">
                  <c:v>22664.11</c:v>
                </c:pt>
                <c:pt idx="151">
                  <c:v>19454.240000000002</c:v>
                </c:pt>
                <c:pt idx="152">
                  <c:v>19454.240000000002</c:v>
                </c:pt>
                <c:pt idx="155">
                  <c:v>3209.87</c:v>
                </c:pt>
                <c:pt idx="156">
                  <c:v>3209.87</c:v>
                </c:pt>
                <c:pt idx="157">
                  <c:v>1644369.74</c:v>
                </c:pt>
                <c:pt idx="158">
                  <c:v>52345.87</c:v>
                </c:pt>
                <c:pt idx="159">
                  <c:v>42185.61</c:v>
                </c:pt>
                <c:pt idx="160">
                  <c:v>10160.26</c:v>
                </c:pt>
                <c:pt idx="161">
                  <c:v>606354.06000000006</c:v>
                </c:pt>
                <c:pt idx="162">
                  <c:v>246411.8</c:v>
                </c:pt>
                <c:pt idx="163">
                  <c:v>9337.5</c:v>
                </c:pt>
                <c:pt idx="164">
                  <c:v>282617.67</c:v>
                </c:pt>
                <c:pt idx="165">
                  <c:v>32713.91</c:v>
                </c:pt>
                <c:pt idx="166">
                  <c:v>17722.3</c:v>
                </c:pt>
                <c:pt idx="167">
                  <c:v>17550.88</c:v>
                </c:pt>
                <c:pt idx="168">
                  <c:v>941128.14</c:v>
                </c:pt>
                <c:pt idx="169">
                  <c:v>45103.94</c:v>
                </c:pt>
                <c:pt idx="170">
                  <c:v>316737.34999999998</c:v>
                </c:pt>
                <c:pt idx="171">
                  <c:v>3812.5</c:v>
                </c:pt>
                <c:pt idx="172">
                  <c:v>31039.24</c:v>
                </c:pt>
                <c:pt idx="173">
                  <c:v>82512.899999999994</c:v>
                </c:pt>
                <c:pt idx="174">
                  <c:v>24850</c:v>
                </c:pt>
                <c:pt idx="175">
                  <c:v>237783.21</c:v>
                </c:pt>
                <c:pt idx="176">
                  <c:v>55437.22</c:v>
                </c:pt>
                <c:pt idx="177">
                  <c:v>143851.78</c:v>
                </c:pt>
                <c:pt idx="178">
                  <c:v>10452.14</c:v>
                </c:pt>
                <c:pt idx="179">
                  <c:v>10452.14</c:v>
                </c:pt>
                <c:pt idx="180">
                  <c:v>34089.53</c:v>
                </c:pt>
                <c:pt idx="181">
                  <c:v>6176.28</c:v>
                </c:pt>
                <c:pt idx="182">
                  <c:v>7852.94</c:v>
                </c:pt>
                <c:pt idx="183">
                  <c:v>16995.419999999998</c:v>
                </c:pt>
                <c:pt idx="184">
                  <c:v>3044.89</c:v>
                </c:pt>
                <c:pt idx="185">
                  <c:v>20</c:v>
                </c:pt>
                <c:pt idx="186">
                  <c:v>54.92</c:v>
                </c:pt>
                <c:pt idx="187">
                  <c:v>54.92</c:v>
                </c:pt>
                <c:pt idx="188">
                  <c:v>54.92</c:v>
                </c:pt>
                <c:pt idx="189">
                  <c:v>84330</c:v>
                </c:pt>
                <c:pt idx="190">
                  <c:v>84330</c:v>
                </c:pt>
                <c:pt idx="191">
                  <c:v>84330</c:v>
                </c:pt>
                <c:pt idx="192">
                  <c:v>10255449.029999999</c:v>
                </c:pt>
                <c:pt idx="193">
                  <c:v>10255449.029999999</c:v>
                </c:pt>
                <c:pt idx="194">
                  <c:v>10109573.98</c:v>
                </c:pt>
                <c:pt idx="195">
                  <c:v>455747.42</c:v>
                </c:pt>
                <c:pt idx="196">
                  <c:v>374028.16</c:v>
                </c:pt>
                <c:pt idx="197">
                  <c:v>81719.259999999995</c:v>
                </c:pt>
                <c:pt idx="198">
                  <c:v>3532421.52</c:v>
                </c:pt>
                <c:pt idx="199">
                  <c:v>1133622.8700000001</c:v>
                </c:pt>
                <c:pt idx="200">
                  <c:v>349534.3</c:v>
                </c:pt>
                <c:pt idx="201">
                  <c:v>1716221.68</c:v>
                </c:pt>
                <c:pt idx="202">
                  <c:v>85100.94</c:v>
                </c:pt>
                <c:pt idx="203">
                  <c:v>126166.36</c:v>
                </c:pt>
                <c:pt idx="204">
                  <c:v>121775.37</c:v>
                </c:pt>
                <c:pt idx="205">
                  <c:v>5733897.0499999998</c:v>
                </c:pt>
                <c:pt idx="206">
                  <c:v>582510.1</c:v>
                </c:pt>
                <c:pt idx="207">
                  <c:v>1253103.6499999999</c:v>
                </c:pt>
                <c:pt idx="208">
                  <c:v>36375</c:v>
                </c:pt>
                <c:pt idx="209">
                  <c:v>213771.11</c:v>
                </c:pt>
                <c:pt idx="210">
                  <c:v>993202.61</c:v>
                </c:pt>
                <c:pt idx="211">
                  <c:v>46532.95</c:v>
                </c:pt>
                <c:pt idx="212">
                  <c:v>1002791.77</c:v>
                </c:pt>
                <c:pt idx="213">
                  <c:v>419304.19</c:v>
                </c:pt>
                <c:pt idx="214">
                  <c:v>1186305.67</c:v>
                </c:pt>
                <c:pt idx="215">
                  <c:v>3076</c:v>
                </c:pt>
                <c:pt idx="216">
                  <c:v>3076</c:v>
                </c:pt>
                <c:pt idx="217">
                  <c:v>384431.99</c:v>
                </c:pt>
                <c:pt idx="218">
                  <c:v>42730.34</c:v>
                </c:pt>
                <c:pt idx="219">
                  <c:v>115822.63</c:v>
                </c:pt>
                <c:pt idx="220">
                  <c:v>22419.52</c:v>
                </c:pt>
                <c:pt idx="221">
                  <c:v>105721.58</c:v>
                </c:pt>
                <c:pt idx="222">
                  <c:v>96366.38</c:v>
                </c:pt>
                <c:pt idx="224">
                  <c:v>1371.54</c:v>
                </c:pt>
                <c:pt idx="225">
                  <c:v>90.05</c:v>
                </c:pt>
                <c:pt idx="226">
                  <c:v>90.05</c:v>
                </c:pt>
                <c:pt idx="228">
                  <c:v>90.05</c:v>
                </c:pt>
                <c:pt idx="229">
                  <c:v>145785</c:v>
                </c:pt>
                <c:pt idx="230">
                  <c:v>145785</c:v>
                </c:pt>
                <c:pt idx="231">
                  <c:v>145785</c:v>
                </c:pt>
                <c:pt idx="232">
                  <c:v>55961.78</c:v>
                </c:pt>
                <c:pt idx="233">
                  <c:v>55961.78</c:v>
                </c:pt>
                <c:pt idx="234">
                  <c:v>55961.78</c:v>
                </c:pt>
                <c:pt idx="235">
                  <c:v>55961.78</c:v>
                </c:pt>
                <c:pt idx="236">
                  <c:v>55961.78</c:v>
                </c:pt>
                <c:pt idx="242">
                  <c:v>1058311.17</c:v>
                </c:pt>
                <c:pt idx="243">
                  <c:v>487922.09</c:v>
                </c:pt>
                <c:pt idx="244">
                  <c:v>487922.09</c:v>
                </c:pt>
                <c:pt idx="245">
                  <c:v>487922.09</c:v>
                </c:pt>
                <c:pt idx="246">
                  <c:v>158540.82</c:v>
                </c:pt>
                <c:pt idx="247">
                  <c:v>158540.82</c:v>
                </c:pt>
                <c:pt idx="249">
                  <c:v>1000</c:v>
                </c:pt>
                <c:pt idx="250">
                  <c:v>1000</c:v>
                </c:pt>
                <c:pt idx="252">
                  <c:v>328381.27</c:v>
                </c:pt>
                <c:pt idx="253">
                  <c:v>1318.62</c:v>
                </c:pt>
                <c:pt idx="254">
                  <c:v>21210.26</c:v>
                </c:pt>
                <c:pt idx="255">
                  <c:v>21906.39</c:v>
                </c:pt>
                <c:pt idx="256">
                  <c:v>283750</c:v>
                </c:pt>
                <c:pt idx="257">
                  <c:v>196</c:v>
                </c:pt>
                <c:pt idx="258">
                  <c:v>147116.42000000001</c:v>
                </c:pt>
                <c:pt idx="259">
                  <c:v>147116.42000000001</c:v>
                </c:pt>
                <c:pt idx="260">
                  <c:v>99019.81</c:v>
                </c:pt>
                <c:pt idx="261">
                  <c:v>84995.54</c:v>
                </c:pt>
                <c:pt idx="262">
                  <c:v>84995.54</c:v>
                </c:pt>
                <c:pt idx="263">
                  <c:v>14024.27</c:v>
                </c:pt>
                <c:pt idx="264">
                  <c:v>14024.27</c:v>
                </c:pt>
                <c:pt idx="265">
                  <c:v>48096.61</c:v>
                </c:pt>
                <c:pt idx="266">
                  <c:v>3271.5</c:v>
                </c:pt>
                <c:pt idx="267">
                  <c:v>3271.5</c:v>
                </c:pt>
                <c:pt idx="268">
                  <c:v>44825.11</c:v>
                </c:pt>
                <c:pt idx="269">
                  <c:v>34702.03</c:v>
                </c:pt>
                <c:pt idx="271">
                  <c:v>10123.08</c:v>
                </c:pt>
                <c:pt idx="280">
                  <c:v>423272.66</c:v>
                </c:pt>
                <c:pt idx="281">
                  <c:v>423272.66</c:v>
                </c:pt>
                <c:pt idx="282">
                  <c:v>297059.43</c:v>
                </c:pt>
                <c:pt idx="283">
                  <c:v>254986.61</c:v>
                </c:pt>
                <c:pt idx="284">
                  <c:v>254986.61</c:v>
                </c:pt>
                <c:pt idx="285">
                  <c:v>42072.82</c:v>
                </c:pt>
                <c:pt idx="286">
                  <c:v>42072.82</c:v>
                </c:pt>
                <c:pt idx="287">
                  <c:v>126213.23</c:v>
                </c:pt>
                <c:pt idx="288">
                  <c:v>9814.4699999999993</c:v>
                </c:pt>
                <c:pt idx="289">
                  <c:v>9814.4699999999993</c:v>
                </c:pt>
                <c:pt idx="290">
                  <c:v>116398.76</c:v>
                </c:pt>
                <c:pt idx="291">
                  <c:v>88183.99</c:v>
                </c:pt>
                <c:pt idx="293">
                  <c:v>28214.77</c:v>
                </c:pt>
                <c:pt idx="302">
                  <c:v>2971230.27</c:v>
                </c:pt>
                <c:pt idx="303">
                  <c:v>2971230.27</c:v>
                </c:pt>
                <c:pt idx="304">
                  <c:v>2971230.27</c:v>
                </c:pt>
                <c:pt idx="305">
                  <c:v>2971230.27</c:v>
                </c:pt>
                <c:pt idx="306">
                  <c:v>1836977.29</c:v>
                </c:pt>
                <c:pt idx="307">
                  <c:v>1598698.3</c:v>
                </c:pt>
                <c:pt idx="308">
                  <c:v>231968.99</c:v>
                </c:pt>
                <c:pt idx="309">
                  <c:v>6310</c:v>
                </c:pt>
                <c:pt idx="312">
                  <c:v>1108944.99</c:v>
                </c:pt>
                <c:pt idx="313">
                  <c:v>10112.25</c:v>
                </c:pt>
                <c:pt idx="314">
                  <c:v>52208.52</c:v>
                </c:pt>
                <c:pt idx="315">
                  <c:v>85854.3</c:v>
                </c:pt>
                <c:pt idx="316">
                  <c:v>818850.46</c:v>
                </c:pt>
                <c:pt idx="317">
                  <c:v>141919.46</c:v>
                </c:pt>
                <c:pt idx="318">
                  <c:v>25307.99</c:v>
                </c:pt>
                <c:pt idx="319">
                  <c:v>25307.99</c:v>
                </c:pt>
                <c:pt idx="326">
                  <c:v>5116406.2</c:v>
                </c:pt>
                <c:pt idx="327">
                  <c:v>2126291.9700000002</c:v>
                </c:pt>
                <c:pt idx="328">
                  <c:v>2126291.9700000002</c:v>
                </c:pt>
                <c:pt idx="329">
                  <c:v>2126291.9700000002</c:v>
                </c:pt>
                <c:pt idx="330">
                  <c:v>116553.2</c:v>
                </c:pt>
                <c:pt idx="331">
                  <c:v>95515.64</c:v>
                </c:pt>
                <c:pt idx="332">
                  <c:v>21037.56</c:v>
                </c:pt>
                <c:pt idx="333">
                  <c:v>971897.92</c:v>
                </c:pt>
                <c:pt idx="334">
                  <c:v>539311.75</c:v>
                </c:pt>
                <c:pt idx="335">
                  <c:v>346389.05</c:v>
                </c:pt>
                <c:pt idx="336">
                  <c:v>61488.93</c:v>
                </c:pt>
                <c:pt idx="337">
                  <c:v>24505.69</c:v>
                </c:pt>
                <c:pt idx="338">
                  <c:v>202.5</c:v>
                </c:pt>
                <c:pt idx="339">
                  <c:v>998360.87</c:v>
                </c:pt>
                <c:pt idx="340">
                  <c:v>177761.18</c:v>
                </c:pt>
                <c:pt idx="341">
                  <c:v>215968.2</c:v>
                </c:pt>
                <c:pt idx="342" formatCode="#,##0.00\ &quot;HRK&quot;;\-\ #,##0.00\ &quot;HRK&quot;">
                  <c:v>0</c:v>
                </c:pt>
                <c:pt idx="343">
                  <c:v>135055.88</c:v>
                </c:pt>
                <c:pt idx="344">
                  <c:v>24877.67</c:v>
                </c:pt>
                <c:pt idx="345">
                  <c:v>29075</c:v>
                </c:pt>
                <c:pt idx="346">
                  <c:v>125279.5</c:v>
                </c:pt>
                <c:pt idx="347">
                  <c:v>54109.87</c:v>
                </c:pt>
                <c:pt idx="348">
                  <c:v>236233.57</c:v>
                </c:pt>
                <c:pt idx="349">
                  <c:v>39479.980000000003</c:v>
                </c:pt>
                <c:pt idx="350">
                  <c:v>12232.67</c:v>
                </c:pt>
                <c:pt idx="351">
                  <c:v>18326.189999999999</c:v>
                </c:pt>
                <c:pt idx="352">
                  <c:v>6057.56</c:v>
                </c:pt>
                <c:pt idx="353">
                  <c:v>600</c:v>
                </c:pt>
                <c:pt idx="354">
                  <c:v>200</c:v>
                </c:pt>
                <c:pt idx="356">
                  <c:v>2063.56</c:v>
                </c:pt>
                <c:pt idx="357">
                  <c:v>2990114.23</c:v>
                </c:pt>
                <c:pt idx="358">
                  <c:v>2990114.23</c:v>
                </c:pt>
                <c:pt idx="359">
                  <c:v>2990071.04</c:v>
                </c:pt>
                <c:pt idx="360">
                  <c:v>102870.45</c:v>
                </c:pt>
                <c:pt idx="361">
                  <c:v>91238.49</c:v>
                </c:pt>
                <c:pt idx="362">
                  <c:v>11631.96</c:v>
                </c:pt>
                <c:pt idx="363">
                  <c:v>978519.23</c:v>
                </c:pt>
                <c:pt idx="364">
                  <c:v>491545.34</c:v>
                </c:pt>
                <c:pt idx="365">
                  <c:v>383384.13</c:v>
                </c:pt>
                <c:pt idx="366">
                  <c:v>62246.86</c:v>
                </c:pt>
                <c:pt idx="367">
                  <c:v>13472.9</c:v>
                </c:pt>
                <c:pt idx="368">
                  <c:v>27870</c:v>
                </c:pt>
                <c:pt idx="369">
                  <c:v>1843894.47</c:v>
                </c:pt>
                <c:pt idx="370">
                  <c:v>380610.63</c:v>
                </c:pt>
                <c:pt idx="371">
                  <c:v>457241.22</c:v>
                </c:pt>
                <c:pt idx="372">
                  <c:v>11031.25</c:v>
                </c:pt>
                <c:pt idx="373">
                  <c:v>193638.83</c:v>
                </c:pt>
                <c:pt idx="374">
                  <c:v>129762.6</c:v>
                </c:pt>
                <c:pt idx="375">
                  <c:v>269781.67</c:v>
                </c:pt>
                <c:pt idx="376">
                  <c:v>210377.06</c:v>
                </c:pt>
                <c:pt idx="377">
                  <c:v>61997.67</c:v>
                </c:pt>
                <c:pt idx="378">
                  <c:v>129453.54</c:v>
                </c:pt>
                <c:pt idx="381">
                  <c:v>64786.89</c:v>
                </c:pt>
                <c:pt idx="382" formatCode="#,##0.00\ &quot;HRK&quot;;\-\ #,##0.00\ &quot;HRK&quot;">
                  <c:v>0</c:v>
                </c:pt>
                <c:pt idx="383">
                  <c:v>13893.89</c:v>
                </c:pt>
                <c:pt idx="384">
                  <c:v>20404.990000000002</c:v>
                </c:pt>
                <c:pt idx="385">
                  <c:v>1444.84</c:v>
                </c:pt>
                <c:pt idx="386">
                  <c:v>26554.43</c:v>
                </c:pt>
                <c:pt idx="388">
                  <c:v>2488.7399999999998</c:v>
                </c:pt>
                <c:pt idx="389">
                  <c:v>43.19</c:v>
                </c:pt>
                <c:pt idx="390">
                  <c:v>43.19</c:v>
                </c:pt>
                <c:pt idx="391">
                  <c:v>43.19</c:v>
                </c:pt>
                <c:pt idx="395">
                  <c:v>8848604.8699999992</c:v>
                </c:pt>
                <c:pt idx="396">
                  <c:v>2315956.27</c:v>
                </c:pt>
                <c:pt idx="397">
                  <c:v>2315956.27</c:v>
                </c:pt>
                <c:pt idx="398">
                  <c:v>2315956.27</c:v>
                </c:pt>
                <c:pt idx="399">
                  <c:v>792679.45</c:v>
                </c:pt>
                <c:pt idx="400">
                  <c:v>134703.75</c:v>
                </c:pt>
                <c:pt idx="401">
                  <c:v>17601.7</c:v>
                </c:pt>
                <c:pt idx="402">
                  <c:v>640374</c:v>
                </c:pt>
                <c:pt idx="403">
                  <c:v>207915.71</c:v>
                </c:pt>
                <c:pt idx="404">
                  <c:v>101096.62</c:v>
                </c:pt>
                <c:pt idx="405">
                  <c:v>79393.63</c:v>
                </c:pt>
                <c:pt idx="406">
                  <c:v>2731.99</c:v>
                </c:pt>
                <c:pt idx="407">
                  <c:v>15648.47</c:v>
                </c:pt>
                <c:pt idx="408">
                  <c:v>9045</c:v>
                </c:pt>
                <c:pt idx="409">
                  <c:v>1215819.6299999999</c:v>
                </c:pt>
                <c:pt idx="410">
                  <c:v>229000.28</c:v>
                </c:pt>
                <c:pt idx="411">
                  <c:v>34307.35</c:v>
                </c:pt>
                <c:pt idx="413">
                  <c:v>37065.86</c:v>
                </c:pt>
                <c:pt idx="414">
                  <c:v>397432.76</c:v>
                </c:pt>
                <c:pt idx="415">
                  <c:v>21230</c:v>
                </c:pt>
                <c:pt idx="416">
                  <c:v>132875.28</c:v>
                </c:pt>
                <c:pt idx="417">
                  <c:v>242906.98</c:v>
                </c:pt>
                <c:pt idx="418">
                  <c:v>121001.12</c:v>
                </c:pt>
                <c:pt idx="419">
                  <c:v>99541.48</c:v>
                </c:pt>
                <c:pt idx="420">
                  <c:v>46080.66</c:v>
                </c:pt>
                <c:pt idx="421">
                  <c:v>11077.39</c:v>
                </c:pt>
                <c:pt idx="422">
                  <c:v>41683.43</c:v>
                </c:pt>
                <c:pt idx="423">
                  <c:v>700</c:v>
                </c:pt>
                <c:pt idx="424">
                  <c:v>6532648.5999999996</c:v>
                </c:pt>
                <c:pt idx="425">
                  <c:v>6532648.5999999996</c:v>
                </c:pt>
                <c:pt idx="426">
                  <c:v>6532587.6500000004</c:v>
                </c:pt>
                <c:pt idx="427">
                  <c:v>2467289.71</c:v>
                </c:pt>
                <c:pt idx="428">
                  <c:v>107354.91</c:v>
                </c:pt>
                <c:pt idx="429">
                  <c:v>8873.7999999999993</c:v>
                </c:pt>
                <c:pt idx="430">
                  <c:v>2351061</c:v>
                </c:pt>
                <c:pt idx="431">
                  <c:v>1143773.1000000001</c:v>
                </c:pt>
                <c:pt idx="432">
                  <c:v>847870.46</c:v>
                </c:pt>
                <c:pt idx="433">
                  <c:v>91196.160000000003</c:v>
                </c:pt>
                <c:pt idx="434">
                  <c:v>1673.98</c:v>
                </c:pt>
                <c:pt idx="435">
                  <c:v>30539</c:v>
                </c:pt>
                <c:pt idx="436">
                  <c:v>172493.5</c:v>
                </c:pt>
                <c:pt idx="437">
                  <c:v>2873011.12</c:v>
                </c:pt>
                <c:pt idx="438">
                  <c:v>478233.37</c:v>
                </c:pt>
                <c:pt idx="439">
                  <c:v>61126.51</c:v>
                </c:pt>
                <c:pt idx="440">
                  <c:v>11031.25</c:v>
                </c:pt>
                <c:pt idx="441">
                  <c:v>20970.53</c:v>
                </c:pt>
                <c:pt idx="442">
                  <c:v>1070908.5900000001</c:v>
                </c:pt>
                <c:pt idx="443">
                  <c:v>261060.71</c:v>
                </c:pt>
                <c:pt idx="444">
                  <c:v>160324.70000000001</c:v>
                </c:pt>
                <c:pt idx="445">
                  <c:v>600580.05000000005</c:v>
                </c:pt>
                <c:pt idx="446">
                  <c:v>208775.41</c:v>
                </c:pt>
                <c:pt idx="447">
                  <c:v>10998.38</c:v>
                </c:pt>
                <c:pt idx="448">
                  <c:v>10998.38</c:v>
                </c:pt>
                <c:pt idx="449">
                  <c:v>37515.339999999997</c:v>
                </c:pt>
                <c:pt idx="450" formatCode="#,##0.00\ &quot;HRK&quot;;\-\ #,##0.00\ &quot;HRK&quot;">
                  <c:v>0</c:v>
                </c:pt>
                <c:pt idx="451">
                  <c:v>12806.54</c:v>
                </c:pt>
                <c:pt idx="452">
                  <c:v>707.98</c:v>
                </c:pt>
                <c:pt idx="454">
                  <c:v>23499.5</c:v>
                </c:pt>
                <c:pt idx="455">
                  <c:v>501.32</c:v>
                </c:pt>
                <c:pt idx="456">
                  <c:v>60.95</c:v>
                </c:pt>
                <c:pt idx="457">
                  <c:v>60.95</c:v>
                </c:pt>
                <c:pt idx="458">
                  <c:v>60.95</c:v>
                </c:pt>
                <c:pt idx="465">
                  <c:v>499752.24</c:v>
                </c:pt>
                <c:pt idx="466">
                  <c:v>499752.24</c:v>
                </c:pt>
                <c:pt idx="467">
                  <c:v>499752.24</c:v>
                </c:pt>
                <c:pt idx="468">
                  <c:v>499752.24</c:v>
                </c:pt>
                <c:pt idx="469">
                  <c:v>499752.24</c:v>
                </c:pt>
                <c:pt idx="470">
                  <c:v>346532.99</c:v>
                </c:pt>
                <c:pt idx="471">
                  <c:v>24687.5</c:v>
                </c:pt>
                <c:pt idx="472">
                  <c:v>124443.75</c:v>
                </c:pt>
                <c:pt idx="473">
                  <c:v>4088</c:v>
                </c:pt>
                <c:pt idx="474">
                  <c:v>194950.24</c:v>
                </c:pt>
                <c:pt idx="475">
                  <c:v>194950.24</c:v>
                </c:pt>
                <c:pt idx="476">
                  <c:v>194950.24</c:v>
                </c:pt>
                <c:pt idx="477">
                  <c:v>194950.24</c:v>
                </c:pt>
                <c:pt idx="478">
                  <c:v>194950.24</c:v>
                </c:pt>
                <c:pt idx="479">
                  <c:v>112563.24</c:v>
                </c:pt>
                <c:pt idx="480">
                  <c:v>82387</c:v>
                </c:pt>
                <c:pt idx="481">
                  <c:v>492906.12</c:v>
                </c:pt>
                <c:pt idx="482">
                  <c:v>492906.12</c:v>
                </c:pt>
                <c:pt idx="483">
                  <c:v>492906.12</c:v>
                </c:pt>
                <c:pt idx="484">
                  <c:v>492906.12</c:v>
                </c:pt>
                <c:pt idx="485">
                  <c:v>492906.12</c:v>
                </c:pt>
                <c:pt idx="486">
                  <c:v>407175.32</c:v>
                </c:pt>
                <c:pt idx="487">
                  <c:v>77918.3</c:v>
                </c:pt>
                <c:pt idx="488">
                  <c:v>7812.5</c:v>
                </c:pt>
                <c:pt idx="489">
                  <c:v>481825.85</c:v>
                </c:pt>
                <c:pt idx="490">
                  <c:v>481825.85</c:v>
                </c:pt>
                <c:pt idx="491">
                  <c:v>481825.85</c:v>
                </c:pt>
                <c:pt idx="492">
                  <c:v>333770.61</c:v>
                </c:pt>
                <c:pt idx="493">
                  <c:v>289595.65000000002</c:v>
                </c:pt>
                <c:pt idx="494">
                  <c:v>289595.65000000002</c:v>
                </c:pt>
                <c:pt idx="497">
                  <c:v>44174.96</c:v>
                </c:pt>
                <c:pt idx="498">
                  <c:v>44174.96</c:v>
                </c:pt>
                <c:pt idx="499">
                  <c:v>148055.24</c:v>
                </c:pt>
                <c:pt idx="500">
                  <c:v>29737.14</c:v>
                </c:pt>
                <c:pt idx="502">
                  <c:v>29737.14</c:v>
                </c:pt>
                <c:pt idx="503">
                  <c:v>100328.1</c:v>
                </c:pt>
                <c:pt idx="504">
                  <c:v>100328.1</c:v>
                </c:pt>
                <c:pt idx="509">
                  <c:v>17990</c:v>
                </c:pt>
                <c:pt idx="512">
                  <c:v>10115</c:v>
                </c:pt>
                <c:pt idx="513">
                  <c:v>7875</c:v>
                </c:pt>
                <c:pt idx="516">
                  <c:v>8137657.3399999999</c:v>
                </c:pt>
                <c:pt idx="517">
                  <c:v>2716069.44</c:v>
                </c:pt>
                <c:pt idx="518">
                  <c:v>2716069.44</c:v>
                </c:pt>
                <c:pt idx="519">
                  <c:v>1257303.24</c:v>
                </c:pt>
                <c:pt idx="520">
                  <c:v>1257303.24</c:v>
                </c:pt>
                <c:pt idx="521">
                  <c:v>1257303.24</c:v>
                </c:pt>
                <c:pt idx="522">
                  <c:v>1458766.2</c:v>
                </c:pt>
                <c:pt idx="523">
                  <c:v>1166899.1299999999</c:v>
                </c:pt>
                <c:pt idx="524">
                  <c:v>470793.31</c:v>
                </c:pt>
                <c:pt idx="525">
                  <c:v>27496.880000000001</c:v>
                </c:pt>
                <c:pt idx="526">
                  <c:v>662330.93999999994</c:v>
                </c:pt>
                <c:pt idx="527">
                  <c:v>6278</c:v>
                </c:pt>
                <c:pt idx="528">
                  <c:v>291867.07</c:v>
                </c:pt>
                <c:pt idx="529">
                  <c:v>291867.07</c:v>
                </c:pt>
                <c:pt idx="530">
                  <c:v>240406.97</c:v>
                </c:pt>
                <c:pt idx="531">
                  <c:v>240406.97</c:v>
                </c:pt>
                <c:pt idx="532">
                  <c:v>234906.97</c:v>
                </c:pt>
                <c:pt idx="533">
                  <c:v>234906.97</c:v>
                </c:pt>
                <c:pt idx="534">
                  <c:v>145389.75</c:v>
                </c:pt>
                <c:pt idx="535">
                  <c:v>657.5</c:v>
                </c:pt>
                <c:pt idx="536">
                  <c:v>39777.5</c:v>
                </c:pt>
                <c:pt idx="537">
                  <c:v>44582.22</c:v>
                </c:pt>
                <c:pt idx="538">
                  <c:v>4500</c:v>
                </c:pt>
                <c:pt idx="541">
                  <c:v>5500</c:v>
                </c:pt>
                <c:pt idx="542">
                  <c:v>5500</c:v>
                </c:pt>
                <c:pt idx="543">
                  <c:v>5500</c:v>
                </c:pt>
                <c:pt idx="544">
                  <c:v>5181180.93</c:v>
                </c:pt>
                <c:pt idx="545">
                  <c:v>5181180.93</c:v>
                </c:pt>
                <c:pt idx="549">
                  <c:v>5181180.93</c:v>
                </c:pt>
                <c:pt idx="550">
                  <c:v>2789280.77</c:v>
                </c:pt>
                <c:pt idx="551">
                  <c:v>665023.51</c:v>
                </c:pt>
                <c:pt idx="552">
                  <c:v>187155.62</c:v>
                </c:pt>
                <c:pt idx="553">
                  <c:v>66086.25</c:v>
                </c:pt>
                <c:pt idx="554">
                  <c:v>1440908.58</c:v>
                </c:pt>
                <c:pt idx="555">
                  <c:v>430106.81</c:v>
                </c:pt>
                <c:pt idx="556">
                  <c:v>2391900.1600000001</c:v>
                </c:pt>
                <c:pt idx="557">
                  <c:v>2391900.1600000001</c:v>
                </c:pt>
                <c:pt idx="558">
                  <c:v>3545189.49</c:v>
                </c:pt>
                <c:pt idx="559">
                  <c:v>3036736.84</c:v>
                </c:pt>
                <c:pt idx="560">
                  <c:v>3036736.84</c:v>
                </c:pt>
                <c:pt idx="561">
                  <c:v>897872.01</c:v>
                </c:pt>
                <c:pt idx="562">
                  <c:v>897872.01</c:v>
                </c:pt>
                <c:pt idx="563">
                  <c:v>62747.01</c:v>
                </c:pt>
                <c:pt idx="564">
                  <c:v>835125</c:v>
                </c:pt>
                <c:pt idx="565">
                  <c:v>2138864.83</c:v>
                </c:pt>
                <c:pt idx="566">
                  <c:v>544864.82999999996</c:v>
                </c:pt>
                <c:pt idx="567">
                  <c:v>544864.82999999996</c:v>
                </c:pt>
                <c:pt idx="568">
                  <c:v>1594000</c:v>
                </c:pt>
                <c:pt idx="569">
                  <c:v>1594000</c:v>
                </c:pt>
                <c:pt idx="570">
                  <c:v>125070.59</c:v>
                </c:pt>
                <c:pt idx="571">
                  <c:v>125070.59</c:v>
                </c:pt>
                <c:pt idx="572">
                  <c:v>125070.59</c:v>
                </c:pt>
                <c:pt idx="573">
                  <c:v>125070.59</c:v>
                </c:pt>
                <c:pt idx="574">
                  <c:v>125070.59</c:v>
                </c:pt>
                <c:pt idx="575">
                  <c:v>383382.06</c:v>
                </c:pt>
                <c:pt idx="576">
                  <c:v>383382.06</c:v>
                </c:pt>
                <c:pt idx="577">
                  <c:v>383382.06</c:v>
                </c:pt>
                <c:pt idx="578">
                  <c:v>216437.83</c:v>
                </c:pt>
                <c:pt idx="579">
                  <c:v>216437.83</c:v>
                </c:pt>
                <c:pt idx="580">
                  <c:v>166944.23000000001</c:v>
                </c:pt>
                <c:pt idx="581">
                  <c:v>166944.23000000001</c:v>
                </c:pt>
                <c:pt idx="582">
                  <c:v>4521615.37</c:v>
                </c:pt>
                <c:pt idx="583">
                  <c:v>4521615.37</c:v>
                </c:pt>
                <c:pt idx="584">
                  <c:v>4505008.22</c:v>
                </c:pt>
                <c:pt idx="585">
                  <c:v>4505008.22</c:v>
                </c:pt>
                <c:pt idx="586">
                  <c:v>2780998.26</c:v>
                </c:pt>
                <c:pt idx="587">
                  <c:v>6839.31</c:v>
                </c:pt>
                <c:pt idx="588">
                  <c:v>2774158.95</c:v>
                </c:pt>
                <c:pt idx="589">
                  <c:v>1724009.96</c:v>
                </c:pt>
                <c:pt idx="590">
                  <c:v>18725</c:v>
                </c:pt>
                <c:pt idx="591">
                  <c:v>22625.47</c:v>
                </c:pt>
                <c:pt idx="592">
                  <c:v>44381.25</c:v>
                </c:pt>
                <c:pt idx="593">
                  <c:v>757356.4</c:v>
                </c:pt>
                <c:pt idx="594">
                  <c:v>880921.84</c:v>
                </c:pt>
                <c:pt idx="595">
                  <c:v>16607.150000000001</c:v>
                </c:pt>
                <c:pt idx="596">
                  <c:v>16607.150000000001</c:v>
                </c:pt>
                <c:pt idx="597">
                  <c:v>16607.150000000001</c:v>
                </c:pt>
                <c:pt idx="598">
                  <c:v>16607.150000000001</c:v>
                </c:pt>
                <c:pt idx="599">
                  <c:v>234869.14</c:v>
                </c:pt>
                <c:pt idx="600">
                  <c:v>234869.14</c:v>
                </c:pt>
                <c:pt idx="601">
                  <c:v>234869.14</c:v>
                </c:pt>
                <c:pt idx="602">
                  <c:v>234869.14</c:v>
                </c:pt>
                <c:pt idx="606">
                  <c:v>41117.39</c:v>
                </c:pt>
                <c:pt idx="607">
                  <c:v>38883.51</c:v>
                </c:pt>
                <c:pt idx="609">
                  <c:v>2233.88</c:v>
                </c:pt>
                <c:pt idx="613">
                  <c:v>193751.75</c:v>
                </c:pt>
                <c:pt idx="617">
                  <c:v>188824.35</c:v>
                </c:pt>
                <c:pt idx="618">
                  <c:v>4927.3999999999996</c:v>
                </c:pt>
                <c:pt idx="631">
                  <c:v>694370.48</c:v>
                </c:pt>
                <c:pt idx="632">
                  <c:v>77578.77</c:v>
                </c:pt>
                <c:pt idx="633">
                  <c:v>77578.77</c:v>
                </c:pt>
                <c:pt idx="634">
                  <c:v>77578.77</c:v>
                </c:pt>
                <c:pt idx="635">
                  <c:v>77578.77</c:v>
                </c:pt>
                <c:pt idx="636">
                  <c:v>7500</c:v>
                </c:pt>
                <c:pt idx="637">
                  <c:v>27991.11</c:v>
                </c:pt>
                <c:pt idx="638">
                  <c:v>42087.66</c:v>
                </c:pt>
                <c:pt idx="639">
                  <c:v>616791.71</c:v>
                </c:pt>
                <c:pt idx="640">
                  <c:v>52981.91</c:v>
                </c:pt>
                <c:pt idx="641">
                  <c:v>52981.91</c:v>
                </c:pt>
                <c:pt idx="642">
                  <c:v>19981.91</c:v>
                </c:pt>
                <c:pt idx="643">
                  <c:v>16381.91</c:v>
                </c:pt>
                <c:pt idx="644">
                  <c:v>3600</c:v>
                </c:pt>
                <c:pt idx="645" formatCode="#,##0.00\ &quot;HRK&quot;;\-\ #,##0.00\ &quot;HRK&quot;">
                  <c:v>0</c:v>
                </c:pt>
                <c:pt idx="646" formatCode="#,##0.00\ &quot;HRK&quot;;\-\ #,##0.00\ &quot;HRK&quot;">
                  <c:v>0</c:v>
                </c:pt>
                <c:pt idx="649">
                  <c:v>33000</c:v>
                </c:pt>
                <c:pt idx="652">
                  <c:v>33000</c:v>
                </c:pt>
                <c:pt idx="654">
                  <c:v>563809.80000000005</c:v>
                </c:pt>
                <c:pt idx="655">
                  <c:v>563809.80000000005</c:v>
                </c:pt>
                <c:pt idx="656">
                  <c:v>116464.8</c:v>
                </c:pt>
                <c:pt idx="657">
                  <c:v>27784.799999999999</c:v>
                </c:pt>
                <c:pt idx="658">
                  <c:v>28780</c:v>
                </c:pt>
                <c:pt idx="659">
                  <c:v>59900</c:v>
                </c:pt>
                <c:pt idx="661">
                  <c:v>447345</c:v>
                </c:pt>
                <c:pt idx="662">
                  <c:v>447345</c:v>
                </c:pt>
                <c:pt idx="663">
                  <c:v>1254536.47</c:v>
                </c:pt>
                <c:pt idx="664">
                  <c:v>1254536.47</c:v>
                </c:pt>
                <c:pt idx="665">
                  <c:v>1061411.47</c:v>
                </c:pt>
                <c:pt idx="671">
                  <c:v>1061411.47</c:v>
                </c:pt>
                <c:pt idx="672">
                  <c:v>63114.23</c:v>
                </c:pt>
                <c:pt idx="673">
                  <c:v>60714.23</c:v>
                </c:pt>
                <c:pt idx="674">
                  <c:v>2400</c:v>
                </c:pt>
                <c:pt idx="675">
                  <c:v>391118.22</c:v>
                </c:pt>
                <c:pt idx="676">
                  <c:v>54802.879999999997</c:v>
                </c:pt>
                <c:pt idx="677">
                  <c:v>120539.24</c:v>
                </c:pt>
                <c:pt idx="678">
                  <c:v>167480.82</c:v>
                </c:pt>
                <c:pt idx="679">
                  <c:v>7269.4</c:v>
                </c:pt>
                <c:pt idx="680">
                  <c:v>16442.88</c:v>
                </c:pt>
                <c:pt idx="681">
                  <c:v>24583</c:v>
                </c:pt>
                <c:pt idx="682">
                  <c:v>587815.43999999994</c:v>
                </c:pt>
                <c:pt idx="683">
                  <c:v>51321.919999999998</c:v>
                </c:pt>
                <c:pt idx="684">
                  <c:v>133254.38</c:v>
                </c:pt>
                <c:pt idx="685">
                  <c:v>25359.65</c:v>
                </c:pt>
                <c:pt idx="686">
                  <c:v>79706.080000000002</c:v>
                </c:pt>
                <c:pt idx="687">
                  <c:v>170975.17</c:v>
                </c:pt>
                <c:pt idx="688">
                  <c:v>29327.53</c:v>
                </c:pt>
                <c:pt idx="689">
                  <c:v>97870.71</c:v>
                </c:pt>
                <c:pt idx="690">
                  <c:v>19363.580000000002</c:v>
                </c:pt>
                <c:pt idx="691">
                  <c:v>19363.580000000002</c:v>
                </c:pt>
                <c:pt idx="692">
                  <c:v>193125</c:v>
                </c:pt>
                <c:pt idx="693">
                  <c:v>193125</c:v>
                </c:pt>
                <c:pt idx="694">
                  <c:v>193125</c:v>
                </c:pt>
                <c:pt idx="695">
                  <c:v>193125</c:v>
                </c:pt>
                <c:pt idx="696">
                  <c:v>45736.2</c:v>
                </c:pt>
                <c:pt idx="697">
                  <c:v>45736.2</c:v>
                </c:pt>
                <c:pt idx="698">
                  <c:v>45736.2</c:v>
                </c:pt>
                <c:pt idx="699">
                  <c:v>45736.2</c:v>
                </c:pt>
                <c:pt idx="700">
                  <c:v>3640.2</c:v>
                </c:pt>
                <c:pt idx="701">
                  <c:v>3640.2</c:v>
                </c:pt>
                <c:pt idx="702">
                  <c:v>9500</c:v>
                </c:pt>
                <c:pt idx="703">
                  <c:v>9500</c:v>
                </c:pt>
                <c:pt idx="704">
                  <c:v>9350</c:v>
                </c:pt>
                <c:pt idx="705">
                  <c:v>3750</c:v>
                </c:pt>
                <c:pt idx="707">
                  <c:v>5600</c:v>
                </c:pt>
                <c:pt idx="708">
                  <c:v>23246</c:v>
                </c:pt>
                <c:pt idx="709">
                  <c:v>23246</c:v>
                </c:pt>
                <c:pt idx="714">
                  <c:v>244126.44</c:v>
                </c:pt>
                <c:pt idx="715">
                  <c:v>244126.44</c:v>
                </c:pt>
                <c:pt idx="716">
                  <c:v>243627.44</c:v>
                </c:pt>
                <c:pt idx="717">
                  <c:v>84728.85</c:v>
                </c:pt>
                <c:pt idx="718">
                  <c:v>80584.84</c:v>
                </c:pt>
                <c:pt idx="719">
                  <c:v>80584.84</c:v>
                </c:pt>
                <c:pt idx="720">
                  <c:v>1500</c:v>
                </c:pt>
                <c:pt idx="721">
                  <c:v>1500</c:v>
                </c:pt>
                <c:pt idx="722">
                  <c:v>2644.01</c:v>
                </c:pt>
                <c:pt idx="723">
                  <c:v>2644.01</c:v>
                </c:pt>
                <c:pt idx="724">
                  <c:v>158898.59</c:v>
                </c:pt>
                <c:pt idx="725">
                  <c:v>47942.66</c:v>
                </c:pt>
                <c:pt idx="726">
                  <c:v>42849.37</c:v>
                </c:pt>
                <c:pt idx="727">
                  <c:v>2093.29</c:v>
                </c:pt>
                <c:pt idx="728">
                  <c:v>3000</c:v>
                </c:pt>
                <c:pt idx="729">
                  <c:v>3131.01</c:v>
                </c:pt>
                <c:pt idx="730">
                  <c:v>1072.3599999999999</c:v>
                </c:pt>
                <c:pt idx="731">
                  <c:v>2058.65</c:v>
                </c:pt>
                <c:pt idx="732">
                  <c:v>53607.42</c:v>
                </c:pt>
                <c:pt idx="735">
                  <c:v>22539.919999999998</c:v>
                </c:pt>
                <c:pt idx="736">
                  <c:v>15637.5</c:v>
                </c:pt>
                <c:pt idx="740">
                  <c:v>15430</c:v>
                </c:pt>
                <c:pt idx="741">
                  <c:v>54217.5</c:v>
                </c:pt>
                <c:pt idx="742">
                  <c:v>54217.5</c:v>
                </c:pt>
                <c:pt idx="743">
                  <c:v>499</c:v>
                </c:pt>
                <c:pt idx="747">
                  <c:v>499</c:v>
                </c:pt>
                <c:pt idx="748">
                  <c:v>499</c:v>
                </c:pt>
                <c:pt idx="749">
                  <c:v>499</c:v>
                </c:pt>
                <c:pt idx="752">
                  <c:v>717634.09</c:v>
                </c:pt>
                <c:pt idx="753">
                  <c:v>77488.91</c:v>
                </c:pt>
                <c:pt idx="754">
                  <c:v>77488.91</c:v>
                </c:pt>
                <c:pt idx="755">
                  <c:v>11990.69</c:v>
                </c:pt>
                <c:pt idx="756">
                  <c:v>10292.44</c:v>
                </c:pt>
                <c:pt idx="757">
                  <c:v>10292.44</c:v>
                </c:pt>
                <c:pt idx="758">
                  <c:v>1698.25</c:v>
                </c:pt>
                <c:pt idx="759">
                  <c:v>1698.25</c:v>
                </c:pt>
                <c:pt idx="760">
                  <c:v>65498.22</c:v>
                </c:pt>
                <c:pt idx="761">
                  <c:v>1246.6099999999999</c:v>
                </c:pt>
                <c:pt idx="762">
                  <c:v>1098.6099999999999</c:v>
                </c:pt>
                <c:pt idx="763">
                  <c:v>148</c:v>
                </c:pt>
                <c:pt idx="767">
                  <c:v>64251.61</c:v>
                </c:pt>
                <c:pt idx="769" formatCode="#,##0.00\ &quot;HRK&quot;;\-\ #,##0.00\ &quot;HRK&quot;">
                  <c:v>0</c:v>
                </c:pt>
                <c:pt idx="771">
                  <c:v>64251.61</c:v>
                </c:pt>
                <c:pt idx="774">
                  <c:v>270458.46000000002</c:v>
                </c:pt>
                <c:pt idx="775">
                  <c:v>270458.46000000002</c:v>
                </c:pt>
                <c:pt idx="776">
                  <c:v>270458.46000000002</c:v>
                </c:pt>
                <c:pt idx="777">
                  <c:v>270458.46000000002</c:v>
                </c:pt>
                <c:pt idx="778">
                  <c:v>270458.46000000002</c:v>
                </c:pt>
                <c:pt idx="779">
                  <c:v>369686.72</c:v>
                </c:pt>
                <c:pt idx="780">
                  <c:v>369686.72</c:v>
                </c:pt>
                <c:pt idx="781">
                  <c:v>67947.75</c:v>
                </c:pt>
                <c:pt idx="782">
                  <c:v>58324.24</c:v>
                </c:pt>
                <c:pt idx="783">
                  <c:v>58324.24</c:v>
                </c:pt>
                <c:pt idx="784">
                  <c:v>9623.51</c:v>
                </c:pt>
                <c:pt idx="785">
                  <c:v>9623.51</c:v>
                </c:pt>
                <c:pt idx="786">
                  <c:v>301738.96999999997</c:v>
                </c:pt>
                <c:pt idx="787">
                  <c:v>5332.82</c:v>
                </c:pt>
                <c:pt idx="788">
                  <c:v>4493.99</c:v>
                </c:pt>
                <c:pt idx="789">
                  <c:v>838.83</c:v>
                </c:pt>
                <c:pt idx="793">
                  <c:v>296406.15000000002</c:v>
                </c:pt>
                <c:pt idx="795" formatCode="#,##0.00\ &quot;HRK&quot;;\-\ #,##0.00\ &quot;HRK&quot;">
                  <c:v>0</c:v>
                </c:pt>
                <c:pt idx="797">
                  <c:v>296406.15000000002</c:v>
                </c:pt>
                <c:pt idx="803">
                  <c:v>413943.32</c:v>
                </c:pt>
                <c:pt idx="804">
                  <c:v>27885.61</c:v>
                </c:pt>
                <c:pt idx="805">
                  <c:v>27885.61</c:v>
                </c:pt>
                <c:pt idx="806">
                  <c:v>11994.24</c:v>
                </c:pt>
                <c:pt idx="807">
                  <c:v>10859.36</c:v>
                </c:pt>
                <c:pt idx="808">
                  <c:v>10859.36</c:v>
                </c:pt>
                <c:pt idx="809">
                  <c:v>1134.8800000000001</c:v>
                </c:pt>
                <c:pt idx="810">
                  <c:v>1134.8800000000001</c:v>
                </c:pt>
                <c:pt idx="811">
                  <c:v>15891.37</c:v>
                </c:pt>
                <c:pt idx="812">
                  <c:v>10803.68</c:v>
                </c:pt>
                <c:pt idx="813">
                  <c:v>6957.68</c:v>
                </c:pt>
                <c:pt idx="814">
                  <c:v>3846</c:v>
                </c:pt>
                <c:pt idx="815">
                  <c:v>2383.1799999999998</c:v>
                </c:pt>
                <c:pt idx="816">
                  <c:v>2383.1799999999998</c:v>
                </c:pt>
                <c:pt idx="817">
                  <c:v>2400</c:v>
                </c:pt>
                <c:pt idx="819">
                  <c:v>2400</c:v>
                </c:pt>
                <c:pt idx="821">
                  <c:v>304.51</c:v>
                </c:pt>
                <c:pt idx="822">
                  <c:v>304.51</c:v>
                </c:pt>
                <c:pt idx="823">
                  <c:v>386057.71</c:v>
                </c:pt>
                <c:pt idx="824">
                  <c:v>386057.71</c:v>
                </c:pt>
                <c:pt idx="825">
                  <c:v>278485.28000000003</c:v>
                </c:pt>
                <c:pt idx="826">
                  <c:v>242238.56</c:v>
                </c:pt>
                <c:pt idx="827">
                  <c:v>242238.56</c:v>
                </c:pt>
                <c:pt idx="828">
                  <c:v>36246.720000000001</c:v>
                </c:pt>
                <c:pt idx="829">
                  <c:v>36246.720000000001</c:v>
                </c:pt>
                <c:pt idx="830">
                  <c:v>107572.43</c:v>
                </c:pt>
                <c:pt idx="831">
                  <c:v>70229.759999999995</c:v>
                </c:pt>
                <c:pt idx="832">
                  <c:v>44835.8</c:v>
                </c:pt>
                <c:pt idx="833">
                  <c:v>25393.96</c:v>
                </c:pt>
                <c:pt idx="834">
                  <c:v>22017.08</c:v>
                </c:pt>
                <c:pt idx="836">
                  <c:v>22017.08</c:v>
                </c:pt>
                <c:pt idx="837">
                  <c:v>13600</c:v>
                </c:pt>
                <c:pt idx="840">
                  <c:v>13600</c:v>
                </c:pt>
                <c:pt idx="842">
                  <c:v>1725.59</c:v>
                </c:pt>
                <c:pt idx="843">
                  <c:v>1725.59</c:v>
                </c:pt>
                <c:pt idx="849">
                  <c:v>293802.06</c:v>
                </c:pt>
                <c:pt idx="850">
                  <c:v>14369.04</c:v>
                </c:pt>
                <c:pt idx="851">
                  <c:v>14369.04</c:v>
                </c:pt>
                <c:pt idx="857">
                  <c:v>14369.04</c:v>
                </c:pt>
                <c:pt idx="858">
                  <c:v>8462.7900000000009</c:v>
                </c:pt>
                <c:pt idx="859">
                  <c:v>6083.04</c:v>
                </c:pt>
                <c:pt idx="860">
                  <c:v>2379.75</c:v>
                </c:pt>
                <c:pt idx="863">
                  <c:v>5906.25</c:v>
                </c:pt>
                <c:pt idx="865">
                  <c:v>5906.25</c:v>
                </c:pt>
                <c:pt idx="867">
                  <c:v>279433.02</c:v>
                </c:pt>
                <c:pt idx="868">
                  <c:v>279433.02</c:v>
                </c:pt>
                <c:pt idx="869">
                  <c:v>193508.18</c:v>
                </c:pt>
                <c:pt idx="870">
                  <c:v>166101.47</c:v>
                </c:pt>
                <c:pt idx="871">
                  <c:v>166101.47</c:v>
                </c:pt>
                <c:pt idx="872">
                  <c:v>27406.71</c:v>
                </c:pt>
                <c:pt idx="873">
                  <c:v>27406.71</c:v>
                </c:pt>
                <c:pt idx="874">
                  <c:v>85924.84</c:v>
                </c:pt>
                <c:pt idx="875">
                  <c:v>51351.41</c:v>
                </c:pt>
                <c:pt idx="876">
                  <c:v>37866.050000000003</c:v>
                </c:pt>
                <c:pt idx="877">
                  <c:v>13485.36</c:v>
                </c:pt>
                <c:pt idx="878">
                  <c:v>354.68</c:v>
                </c:pt>
                <c:pt idx="879">
                  <c:v>354.68</c:v>
                </c:pt>
                <c:pt idx="880">
                  <c:v>33468.75</c:v>
                </c:pt>
                <c:pt idx="882">
                  <c:v>33468.75</c:v>
                </c:pt>
                <c:pt idx="884">
                  <c:v>750</c:v>
                </c:pt>
                <c:pt idx="885">
                  <c:v>750</c:v>
                </c:pt>
                <c:pt idx="886">
                  <c:v>292250.89</c:v>
                </c:pt>
                <c:pt idx="887">
                  <c:v>4846.58</c:v>
                </c:pt>
                <c:pt idx="888">
                  <c:v>4846.58</c:v>
                </c:pt>
                <c:pt idx="889">
                  <c:v>4846.58</c:v>
                </c:pt>
                <c:pt idx="890">
                  <c:v>1930.65</c:v>
                </c:pt>
                <c:pt idx="891">
                  <c:v>1930.65</c:v>
                </c:pt>
                <c:pt idx="893">
                  <c:v>2859.68</c:v>
                </c:pt>
                <c:pt idx="894">
                  <c:v>226.97</c:v>
                </c:pt>
                <c:pt idx="895">
                  <c:v>2632.71</c:v>
                </c:pt>
                <c:pt idx="896">
                  <c:v>56.25</c:v>
                </c:pt>
                <c:pt idx="899">
                  <c:v>56.25</c:v>
                </c:pt>
                <c:pt idx="900">
                  <c:v>287404.31</c:v>
                </c:pt>
                <c:pt idx="901">
                  <c:v>287404.31</c:v>
                </c:pt>
                <c:pt idx="902">
                  <c:v>234068.09</c:v>
                </c:pt>
                <c:pt idx="903">
                  <c:v>200916.7</c:v>
                </c:pt>
                <c:pt idx="904">
                  <c:v>200916.7</c:v>
                </c:pt>
                <c:pt idx="905">
                  <c:v>33151.39</c:v>
                </c:pt>
                <c:pt idx="906">
                  <c:v>33151.39</c:v>
                </c:pt>
                <c:pt idx="907">
                  <c:v>53336.22</c:v>
                </c:pt>
                <c:pt idx="908">
                  <c:v>10940.29</c:v>
                </c:pt>
                <c:pt idx="909">
                  <c:v>10940.29</c:v>
                </c:pt>
                <c:pt idx="911">
                  <c:v>42077.18</c:v>
                </c:pt>
                <c:pt idx="912">
                  <c:v>1286.1600000000001</c:v>
                </c:pt>
                <c:pt idx="913">
                  <c:v>40791.019999999997</c:v>
                </c:pt>
                <c:pt idx="914">
                  <c:v>318.75</c:v>
                </c:pt>
                <c:pt idx="917">
                  <c:v>318.75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C-4B3D-B8EE-4FF9AC97C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316480"/>
        <c:axId val="1"/>
      </c:barChart>
      <c:catAx>
        <c:axId val="14093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\ &quot;HRK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409316480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16736401673635"/>
          <c:y val="0.32779135404838977"/>
          <c:w val="9.7280334728033477E-2"/>
          <c:h val="0.294537158710147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0.75" l="0.7" r="0.7" t="0.75" header="0.3" footer="0.3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gif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gi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0.png"/><Relationship Id="rId7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9.png"/><Relationship Id="rId6" Type="http://schemas.openxmlformats.org/officeDocument/2006/relationships/image" Target="../media/image12.png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openxmlformats.org/officeDocument/2006/relationships/image" Target="../media/image11.png"/><Relationship Id="rId9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1447800</xdr:colOff>
      <xdr:row>2</xdr:row>
      <xdr:rowOff>76200</xdr:rowOff>
    </xdr:from>
    <xdr:to>
      <xdr:col>1</xdr:col>
      <xdr:colOff>371475</xdr:colOff>
      <xdr:row>3</xdr:row>
      <xdr:rowOff>99060</xdr:rowOff>
    </xdr:to>
    <xdr:pic macro="[0]!Sheet2.InfoA_click">
      <xdr:nvPicPr>
        <xdr:cNvPr id="174275" name="InfoA" descr="Information_pressed" hidden="1">
          <a:extLst>
            <a:ext uri="{FF2B5EF4-FFF2-40B4-BE49-F238E27FC236}">
              <a16:creationId xmlns:a16="http://schemas.microsoft.com/office/drawing/2014/main" id="{EC07110C-ADCA-47F9-A72F-A8491D2C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790575</xdr:colOff>
      <xdr:row>2</xdr:row>
      <xdr:rowOff>66675</xdr:rowOff>
    </xdr:from>
    <xdr:to>
      <xdr:col>0</xdr:col>
      <xdr:colOff>1247775</xdr:colOff>
      <xdr:row>3</xdr:row>
      <xdr:rowOff>89535</xdr:rowOff>
    </xdr:to>
    <xdr:pic macro="[0]!Sheet2.filter_click">
      <xdr:nvPicPr>
        <xdr:cNvPr id="174276" name="Filter" descr="Filter" hidden="1">
          <a:extLst>
            <a:ext uri="{FF2B5EF4-FFF2-40B4-BE49-F238E27FC236}">
              <a16:creationId xmlns:a16="http://schemas.microsoft.com/office/drawing/2014/main" id="{B2111A2B-F8B5-47A9-9BF2-A03577405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295775" y="1104900"/>
    <xdr:ext cx="1749305" cy="0"/>
    <xdr:pic macro="[1]!DesignIconClicked">
      <xdr:nvPicPr>
        <xdr:cNvPr id="2060" name="BExW7A0O6NJAPXTFEM67M5H6DDRC" descr="3OQVS5W3KNJG71LCSAW019NJP" hidden="1">
          <a:extLst>
            <a:ext uri="{FF2B5EF4-FFF2-40B4-BE49-F238E27FC236}">
              <a16:creationId xmlns:a16="http://schemas.microsoft.com/office/drawing/2014/main" id="{916063CF-3396-45D9-BCA5-B82B97B494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9150" y="1104900"/>
          <a:ext cx="17399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104900"/>
    <xdr:ext cx="2318966" cy="0"/>
    <xdr:pic macro="[1]!DesignIconClicked">
      <xdr:nvPicPr>
        <xdr:cNvPr id="2053" name="BExSGRWGUS63FMXGQMK12OH01K95" descr="Q5Z07EYJE0MBNAL39Q2BTCRTU" hidden="1">
          <a:extLst>
            <a:ext uri="{FF2B5EF4-FFF2-40B4-BE49-F238E27FC236}">
              <a16:creationId xmlns:a16="http://schemas.microsoft.com/office/drawing/2014/main" id="{06AE8BE4-8516-461D-B395-AC3BC93C21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00375" y="1104900"/>
          <a:ext cx="43973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-304800" y="304800"/>
    <xdr:ext cx="3587725" cy="415925"/>
    <xdr:pic macro="[1]!DesignIconClicked">
      <xdr:nvPicPr>
        <xdr:cNvPr id="2095" name="BExZVN42A177LEC6IPYAGJI8LF86" descr="XY0N02Z21UGFBLNWUW4NLP0JV" hidden="1">
          <a:extLst>
            <a:ext uri="{FF2B5EF4-FFF2-40B4-BE49-F238E27FC236}">
              <a16:creationId xmlns:a16="http://schemas.microsoft.com/office/drawing/2014/main" id="{E5803318-F90E-4878-91D1-B95D3B18767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38575" y="304800"/>
          <a:ext cx="355917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104900"/>
    <xdr:ext cx="2318966" cy="0"/>
    <xdr:pic macro="[1]!DesignIconClicked">
      <xdr:nvPicPr>
        <xdr:cNvPr id="2054" name="BExUDLAY93K0UZJDTTURDFVU8JTQ" descr="B2RDJ4MCWXJF922PADE784PX6" hidden="1">
          <a:extLst>
            <a:ext uri="{FF2B5EF4-FFF2-40B4-BE49-F238E27FC236}">
              <a16:creationId xmlns:a16="http://schemas.microsoft.com/office/drawing/2014/main" id="{28609B9E-BAD7-4122-90FA-196229E36CC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00375" y="1104900"/>
          <a:ext cx="43973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95775" y="1104900"/>
    <xdr:ext cx="1749305" cy="0"/>
    <xdr:pic macro="[1]!DesignIconClicked">
      <xdr:nvPicPr>
        <xdr:cNvPr id="2059" name="BEx9HI995VIDGWB3O6URON2VM6AX" descr="QBM79T8SR6ZR1JPU49VFEBSRL" hidden="1">
          <a:extLst>
            <a:ext uri="{FF2B5EF4-FFF2-40B4-BE49-F238E27FC236}">
              <a16:creationId xmlns:a16="http://schemas.microsoft.com/office/drawing/2014/main" id="{823EFA08-56CD-49EE-A99E-BA519D9AE0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9150" y="1104900"/>
          <a:ext cx="17399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95775" y="1104900"/>
    <xdr:ext cx="1749305" cy="0"/>
    <xdr:pic macro="[1]!DesignIconClicked">
      <xdr:nvPicPr>
        <xdr:cNvPr id="2057" name="BExTURJ5TAR0ZJAQ9GFN2NYJHBR4" descr="MP5QHF75QS9DUY49Y420JXM2E" hidden="1">
          <a:extLst>
            <a:ext uri="{FF2B5EF4-FFF2-40B4-BE49-F238E27FC236}">
              <a16:creationId xmlns:a16="http://schemas.microsoft.com/office/drawing/2014/main" id="{C23A5EB7-E0A3-4ECF-8485-7461D6A9D7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9150" y="1104900"/>
          <a:ext cx="17399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95775" y="1104900"/>
    <xdr:ext cx="1749305" cy="0"/>
    <xdr:pic macro="[1]!DesignIconClicked">
      <xdr:nvPicPr>
        <xdr:cNvPr id="2058" name="BExOAO5F6DQNL3T99SCQUI1V5YFP" descr="QD63FMH2M443ZK5KXEEK6PC7V" hidden="1">
          <a:extLst>
            <a:ext uri="{FF2B5EF4-FFF2-40B4-BE49-F238E27FC236}">
              <a16:creationId xmlns:a16="http://schemas.microsoft.com/office/drawing/2014/main" id="{D6C5312C-83F8-44D0-941A-43C12B94355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9150" y="1104900"/>
          <a:ext cx="17399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104900"/>
    <xdr:ext cx="2318966" cy="0"/>
    <xdr:pic macro="[1]!DesignIconClicked">
      <xdr:nvPicPr>
        <xdr:cNvPr id="2050" name="BExMPEQDEVM9ZOPSFIVZP3KR132B" descr="U1604WEUYS8LYRGCK4LICYKL9" hidden="1">
          <a:extLst>
            <a:ext uri="{FF2B5EF4-FFF2-40B4-BE49-F238E27FC236}">
              <a16:creationId xmlns:a16="http://schemas.microsoft.com/office/drawing/2014/main" id="{2E44EB13-CF93-4EFF-855E-E1B72A68AE6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00375" y="1104900"/>
          <a:ext cx="43973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104900"/>
    <xdr:ext cx="2318966" cy="0"/>
    <xdr:pic macro="[1]!DesignIconClicked">
      <xdr:nvPicPr>
        <xdr:cNvPr id="2051" name="BEx01K769RJVIIWSRZ0ARO7KDLX8" descr="XR64X3LHID9RXDX8WC99U85PF" hidden="1">
          <a:extLst>
            <a:ext uri="{FF2B5EF4-FFF2-40B4-BE49-F238E27FC236}">
              <a16:creationId xmlns:a16="http://schemas.microsoft.com/office/drawing/2014/main" id="{34EF7CB4-CFD9-4B2A-ACFD-1AC7B98C764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00375" y="1104900"/>
          <a:ext cx="43973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104900"/>
    <xdr:ext cx="2318966" cy="0"/>
    <xdr:pic macro="[1]!DesignIconClicked">
      <xdr:nvPicPr>
        <xdr:cNvPr id="2052" name="BExO8RTDKDQMQJ7A8W8P2TOHUDH2" descr="VPP77LRAGJ44NV8EVDMZ8FCEN" hidden="1">
          <a:extLst>
            <a:ext uri="{FF2B5EF4-FFF2-40B4-BE49-F238E27FC236}">
              <a16:creationId xmlns:a16="http://schemas.microsoft.com/office/drawing/2014/main" id="{C6EF2A64-9596-4561-A8B4-B78AC774D2E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00375" y="1104900"/>
          <a:ext cx="43973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95775" y="1104900"/>
    <xdr:ext cx="1749305" cy="0"/>
    <xdr:pic macro="[1]!DesignIconClicked">
      <xdr:nvPicPr>
        <xdr:cNvPr id="2061" name="BEx0041RRI19D5ZFTDBCL8WAVJTB" descr="H3BV6LT962ERI9HFHZFWSTS8B" hidden="1">
          <a:extLst>
            <a:ext uri="{FF2B5EF4-FFF2-40B4-BE49-F238E27FC236}">
              <a16:creationId xmlns:a16="http://schemas.microsoft.com/office/drawing/2014/main" id="{3CEA3166-35E3-4B56-B638-9514EC35EE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9150" y="1104900"/>
          <a:ext cx="17399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104900"/>
    <xdr:ext cx="2318966" cy="0"/>
    <xdr:pic macro="[1]!DesignIconClicked">
      <xdr:nvPicPr>
        <xdr:cNvPr id="2055" name="BExU57NIVO7OMPU5I47IYD27S3KA" descr="B0ZJHZS0F6AKHRWHNPQ63PUCZ" hidden="1">
          <a:extLst>
            <a:ext uri="{FF2B5EF4-FFF2-40B4-BE49-F238E27FC236}">
              <a16:creationId xmlns:a16="http://schemas.microsoft.com/office/drawing/2014/main" id="{4959BDD0-747D-4EB0-BD8D-C055B052B9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00375" y="1104900"/>
          <a:ext cx="43973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95775" y="1104900"/>
    <xdr:ext cx="1749305" cy="0"/>
    <xdr:pic macro="[1]!DesignIconClicked">
      <xdr:nvPicPr>
        <xdr:cNvPr id="2056" name="BExIIGEM0AMOSRAZQRDPJ1KNDX7H" descr="F4CUDT4I8CDM8GHW7JG5WP6CT" hidden="1">
          <a:extLst>
            <a:ext uri="{FF2B5EF4-FFF2-40B4-BE49-F238E27FC236}">
              <a16:creationId xmlns:a16="http://schemas.microsoft.com/office/drawing/2014/main" id="{B3496337-DDD1-424E-BD01-98B2F797F9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39150" y="1104900"/>
          <a:ext cx="17399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409700"/>
    <xdr:ext cx="2473325" cy="4521200"/>
    <xdr:pic macro="[1]!DesignIconClicked">
      <xdr:nvPicPr>
        <xdr:cNvPr id="2062" name="BExEZGWZLFTQF24ZE4DBSRHNCL2Y" descr="5G1A96VKMW4JK5G4PM3KVB8UT" hidden="1">
          <a:extLst>
            <a:ext uri="{FF2B5EF4-FFF2-40B4-BE49-F238E27FC236}">
              <a16:creationId xmlns:a16="http://schemas.microsoft.com/office/drawing/2014/main" id="{93ACC90D-CB7F-4A43-92CD-0FA39EBDF41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57175" y="1409700"/>
          <a:ext cx="2473325" cy="4521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000375" y="1409699"/>
    <xdr:ext cx="6950918" cy="129933259"/>
    <xdr:pic macro="[1]!DesignIconClicked">
      <xdr:nvPicPr>
        <xdr:cNvPr id="2063" name="BExXRND8208TWULE9S50U89VKPB7" descr="ETUGZV0SKTQDQB8JOYY0DCX79" hidden="1">
          <a:extLst>
            <a:ext uri="{FF2B5EF4-FFF2-40B4-BE49-F238E27FC236}">
              <a16:creationId xmlns:a16="http://schemas.microsoft.com/office/drawing/2014/main" id="{BBDD47DB-D04C-4759-BE45-C64E04C985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00375" y="1409699"/>
          <a:ext cx="9674225" cy="116649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oneCell">
    <xdr:from>
      <xdr:col>2</xdr:col>
      <xdr:colOff>28575</xdr:colOff>
      <xdr:row>1</xdr:row>
      <xdr:rowOff>9525</xdr:rowOff>
    </xdr:from>
    <xdr:to>
      <xdr:col>2</xdr:col>
      <xdr:colOff>76200</xdr:colOff>
      <xdr:row>1</xdr:row>
      <xdr:rowOff>57150</xdr:rowOff>
    </xdr:to>
    <xdr:pic macro="[1]!DesignIconClicked">
      <xdr:nvPicPr>
        <xdr:cNvPr id="174318" name="BExQ3FWAQGTULDXA38N0QUP5LQ52" descr="SortAscending">
          <a:extLst>
            <a:ext uri="{FF2B5EF4-FFF2-40B4-BE49-F238E27FC236}">
              <a16:creationId xmlns:a16="http://schemas.microsoft.com/office/drawing/2014/main" id="{71E32C57-6326-4A70-9AFA-8E9698D21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28575</xdr:colOff>
      <xdr:row>1</xdr:row>
      <xdr:rowOff>85725</xdr:rowOff>
    </xdr:from>
    <xdr:to>
      <xdr:col>2</xdr:col>
      <xdr:colOff>76200</xdr:colOff>
      <xdr:row>1</xdr:row>
      <xdr:rowOff>133350</xdr:rowOff>
    </xdr:to>
    <xdr:pic macro="[1]!DesignIconClicked">
      <xdr:nvPicPr>
        <xdr:cNvPr id="174319" name="BExKH0FZ6BX5VPFZAJ2GXI8HYUMQ" descr="SortDescendingT">
          <a:extLst>
            <a:ext uri="{FF2B5EF4-FFF2-40B4-BE49-F238E27FC236}">
              <a16:creationId xmlns:a16="http://schemas.microsoft.com/office/drawing/2014/main" id="{8576DB92-7D50-4CB6-96A9-47090843F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9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1</xdr:row>
      <xdr:rowOff>9525</xdr:rowOff>
    </xdr:from>
    <xdr:to>
      <xdr:col>3</xdr:col>
      <xdr:colOff>76200</xdr:colOff>
      <xdr:row>1</xdr:row>
      <xdr:rowOff>57150</xdr:rowOff>
    </xdr:to>
    <xdr:pic macro="[1]!DesignIconClicked">
      <xdr:nvPicPr>
        <xdr:cNvPr id="174320" name="BEx3OK53HHMCAN5X3S2LFL17KXDR" descr="SortAscending">
          <a:extLst>
            <a:ext uri="{FF2B5EF4-FFF2-40B4-BE49-F238E27FC236}">
              <a16:creationId xmlns:a16="http://schemas.microsoft.com/office/drawing/2014/main" id="{05231FCB-B02C-4CE7-9C99-69EFDE3DC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28575</xdr:colOff>
      <xdr:row>1</xdr:row>
      <xdr:rowOff>85725</xdr:rowOff>
    </xdr:from>
    <xdr:to>
      <xdr:col>3</xdr:col>
      <xdr:colOff>76200</xdr:colOff>
      <xdr:row>1</xdr:row>
      <xdr:rowOff>133350</xdr:rowOff>
    </xdr:to>
    <xdr:pic macro="[1]!DesignIconClicked">
      <xdr:nvPicPr>
        <xdr:cNvPr id="174321" name="BExZOYGB6UTWNEJN780QE9CJLHRO" descr="SortDescendingT">
          <a:extLst>
            <a:ext uri="{FF2B5EF4-FFF2-40B4-BE49-F238E27FC236}">
              <a16:creationId xmlns:a16="http://schemas.microsoft.com/office/drawing/2014/main" id="{52FCC314-FE17-4C1F-B103-731F971D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017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1</xdr:row>
      <xdr:rowOff>9525</xdr:rowOff>
    </xdr:from>
    <xdr:to>
      <xdr:col>4</xdr:col>
      <xdr:colOff>66675</xdr:colOff>
      <xdr:row>1</xdr:row>
      <xdr:rowOff>57150</xdr:rowOff>
    </xdr:to>
    <xdr:pic macro="[1]!DesignIconClicked">
      <xdr:nvPicPr>
        <xdr:cNvPr id="174322" name="BEx7IIC1IQFFR6FI9YRS6EHHZ6GV" descr="SortAscending">
          <a:extLst>
            <a:ext uri="{FF2B5EF4-FFF2-40B4-BE49-F238E27FC236}">
              <a16:creationId xmlns:a16="http://schemas.microsoft.com/office/drawing/2014/main" id="{84CE7064-6D68-4007-A07F-428D6EAC1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1</xdr:row>
      <xdr:rowOff>85725</xdr:rowOff>
    </xdr:from>
    <xdr:to>
      <xdr:col>4</xdr:col>
      <xdr:colOff>66675</xdr:colOff>
      <xdr:row>1</xdr:row>
      <xdr:rowOff>133350</xdr:rowOff>
    </xdr:to>
    <xdr:pic macro="[1]!DesignIconClicked">
      <xdr:nvPicPr>
        <xdr:cNvPr id="174323" name="BExD7WRXMAY813NX5E7YY9DTIS8A" descr="SortDescendingT">
          <a:extLst>
            <a:ext uri="{FF2B5EF4-FFF2-40B4-BE49-F238E27FC236}">
              <a16:creationId xmlns:a16="http://schemas.microsoft.com/office/drawing/2014/main" id="{3E1A1BCC-C5CC-4B99-8B0D-6E68F568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9525</xdr:rowOff>
    </xdr:from>
    <xdr:to>
      <xdr:col>5</xdr:col>
      <xdr:colOff>66675</xdr:colOff>
      <xdr:row>1</xdr:row>
      <xdr:rowOff>57150</xdr:rowOff>
    </xdr:to>
    <xdr:pic macro="[1]!DesignIconClicked">
      <xdr:nvPicPr>
        <xdr:cNvPr id="174324" name="BEx7IRBP6SRUT3EPQPOA3GD0Z0DD" descr="SortAscending">
          <a:extLst>
            <a:ext uri="{FF2B5EF4-FFF2-40B4-BE49-F238E27FC236}">
              <a16:creationId xmlns:a16="http://schemas.microsoft.com/office/drawing/2014/main" id="{E1696BFA-CCBE-4A2D-977C-BD25F6CA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1</xdr:row>
      <xdr:rowOff>85725</xdr:rowOff>
    </xdr:from>
    <xdr:to>
      <xdr:col>5</xdr:col>
      <xdr:colOff>66675</xdr:colOff>
      <xdr:row>1</xdr:row>
      <xdr:rowOff>133350</xdr:rowOff>
    </xdr:to>
    <xdr:pic macro="[1]!DesignIconClicked">
      <xdr:nvPicPr>
        <xdr:cNvPr id="174325" name="BExO63BBUQCHODE72SIHQEA5WEXR" descr="SortDescendingT">
          <a:extLst>
            <a:ext uri="{FF2B5EF4-FFF2-40B4-BE49-F238E27FC236}">
              <a16:creationId xmlns:a16="http://schemas.microsoft.com/office/drawing/2014/main" id="{96BF2141-279B-458E-A7F7-D56B3F70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1</xdr:row>
      <xdr:rowOff>9525</xdr:rowOff>
    </xdr:from>
    <xdr:to>
      <xdr:col>6</xdr:col>
      <xdr:colOff>76200</xdr:colOff>
      <xdr:row>1</xdr:row>
      <xdr:rowOff>57150</xdr:rowOff>
    </xdr:to>
    <xdr:pic macro="[1]!DesignIconClicked">
      <xdr:nvPicPr>
        <xdr:cNvPr id="174326" name="BExKFA3W5AM7HPG6V3TCS9R6WTNG" descr="SortAscending">
          <a:extLst>
            <a:ext uri="{FF2B5EF4-FFF2-40B4-BE49-F238E27FC236}">
              <a16:creationId xmlns:a16="http://schemas.microsoft.com/office/drawing/2014/main" id="{F7095A9F-B0D0-4F40-9F18-8C4E9FEAE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14192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1</xdr:row>
      <xdr:rowOff>85725</xdr:rowOff>
    </xdr:from>
    <xdr:to>
      <xdr:col>6</xdr:col>
      <xdr:colOff>76200</xdr:colOff>
      <xdr:row>1</xdr:row>
      <xdr:rowOff>133350</xdr:rowOff>
    </xdr:to>
    <xdr:pic macro="[1]!DesignIconClicked">
      <xdr:nvPicPr>
        <xdr:cNvPr id="174327" name="BExXWWXF0ZF970FFVBHWNUSLSF2Q" descr="SortDescendingT">
          <a:extLst>
            <a:ext uri="{FF2B5EF4-FFF2-40B4-BE49-F238E27FC236}">
              <a16:creationId xmlns:a16="http://schemas.microsoft.com/office/drawing/2014/main" id="{95CD3020-A703-4BDC-BADE-FA289F30E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14954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11432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6CC4140C-9BFA-4034-A987-CB4467FD6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9525</xdr:rowOff>
    </xdr:from>
    <xdr:to>
      <xdr:col>16</xdr:col>
      <xdr:colOff>200025</xdr:colOff>
      <xdr:row>42</xdr:row>
      <xdr:rowOff>9525</xdr:rowOff>
    </xdr:to>
    <xdr:graphicFrame macro="">
      <xdr:nvGraphicFramePr>
        <xdr:cNvPr id="152214" name="Chart 15">
          <a:extLst>
            <a:ext uri="{FF2B5EF4-FFF2-40B4-BE49-F238E27FC236}">
              <a16:creationId xmlns:a16="http://schemas.microsoft.com/office/drawing/2014/main" id="{86958ACD-F8CA-4E91-81F4-D098E86A3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152215" name="TableA" descr="Table">
          <a:extLst>
            <a:ext uri="{FF2B5EF4-FFF2-40B4-BE49-F238E27FC236}">
              <a16:creationId xmlns:a16="http://schemas.microsoft.com/office/drawing/2014/main" id="{BBA99B2D-9FDE-4498-BF3F-99A0E93E1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533400</xdr:colOff>
      <xdr:row>2</xdr:row>
      <xdr:rowOff>38100</xdr:rowOff>
    </xdr:from>
    <xdr:to>
      <xdr:col>2</xdr:col>
      <xdr:colOff>990600</xdr:colOff>
      <xdr:row>2</xdr:row>
      <xdr:rowOff>190500</xdr:rowOff>
    </xdr:to>
    <xdr:pic macro="[0]!Sheet3.filterA_click">
      <xdr:nvPicPr>
        <xdr:cNvPr id="152216" name="FilterA" descr="Filter_pressed">
          <a:extLst>
            <a:ext uri="{FF2B5EF4-FFF2-40B4-BE49-F238E27FC236}">
              <a16:creationId xmlns:a16="http://schemas.microsoft.com/office/drawing/2014/main" id="{9FF2AEF7-A294-4E7A-BA04-6D724F8C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533400</xdr:colOff>
      <xdr:row>2</xdr:row>
      <xdr:rowOff>38100</xdr:rowOff>
    </xdr:from>
    <xdr:to>
      <xdr:col>2</xdr:col>
      <xdr:colOff>990600</xdr:colOff>
      <xdr:row>2</xdr:row>
      <xdr:rowOff>190500</xdr:rowOff>
    </xdr:to>
    <xdr:pic macro="[0]!Sheet3.filter_click">
      <xdr:nvPicPr>
        <xdr:cNvPr id="152217" name="Filter" descr="Filter" hidden="1">
          <a:extLst>
            <a:ext uri="{FF2B5EF4-FFF2-40B4-BE49-F238E27FC236}">
              <a16:creationId xmlns:a16="http://schemas.microsoft.com/office/drawing/2014/main" id="{B5AD3FA2-19F1-4948-B6DD-36400F5B7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1190625</xdr:colOff>
      <xdr:row>2</xdr:row>
      <xdr:rowOff>38100</xdr:rowOff>
    </xdr:from>
    <xdr:to>
      <xdr:col>2</xdr:col>
      <xdr:colOff>1885950</xdr:colOff>
      <xdr:row>2</xdr:row>
      <xdr:rowOff>190500</xdr:rowOff>
    </xdr:to>
    <xdr:pic macro="[0]!Sheet3.Info_click">
      <xdr:nvPicPr>
        <xdr:cNvPr id="152218" name="Info" descr="Information">
          <a:extLst>
            <a:ext uri="{FF2B5EF4-FFF2-40B4-BE49-F238E27FC236}">
              <a16:creationId xmlns:a16="http://schemas.microsoft.com/office/drawing/2014/main" id="{904D5324-08EF-4568-B4D4-30E38F5B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1190625</xdr:colOff>
      <xdr:row>2</xdr:row>
      <xdr:rowOff>38100</xdr:rowOff>
    </xdr:from>
    <xdr:to>
      <xdr:col>2</xdr:col>
      <xdr:colOff>1885950</xdr:colOff>
      <xdr:row>2</xdr:row>
      <xdr:rowOff>190500</xdr:rowOff>
    </xdr:to>
    <xdr:pic macro="[0]!Sheet3.InfoA_click">
      <xdr:nvPicPr>
        <xdr:cNvPr id="152219" name="InfoA" descr="Information_pressed" hidden="1">
          <a:extLst>
            <a:ext uri="{FF2B5EF4-FFF2-40B4-BE49-F238E27FC236}">
              <a16:creationId xmlns:a16="http://schemas.microsoft.com/office/drawing/2014/main" id="{CD934E3C-918F-4BBA-977D-F61AD64E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85725</xdr:colOff>
      <xdr:row>0</xdr:row>
      <xdr:rowOff>95250</xdr:rowOff>
    </xdr:from>
    <xdr:to>
      <xdr:col>2</xdr:col>
      <xdr:colOff>276225</xdr:colOff>
      <xdr:row>1</xdr:row>
      <xdr:rowOff>352425</xdr:rowOff>
    </xdr:to>
    <xdr:pic>
      <xdr:nvPicPr>
        <xdr:cNvPr id="152220" name="Picture 34556" descr="mfin001">
          <a:extLst>
            <a:ext uri="{FF2B5EF4-FFF2-40B4-BE49-F238E27FC236}">
              <a16:creationId xmlns:a16="http://schemas.microsoft.com/office/drawing/2014/main" id="{B7C5D88C-2BC1-4564-ACF0-E01D1E54F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447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476250</xdr:colOff>
      <xdr:row>0</xdr:row>
      <xdr:rowOff>47625</xdr:rowOff>
    </xdr:from>
    <xdr:to>
      <xdr:col>8</xdr:col>
      <xdr:colOff>990600</xdr:colOff>
      <xdr:row>1</xdr:row>
      <xdr:rowOff>104775</xdr:rowOff>
    </xdr:to>
    <xdr:sp macro="" textlink="">
      <xdr:nvSpPr>
        <xdr:cNvPr id="152221" name="TextQueryTitle">
          <a:extLst>
            <a:ext uri="{FF2B5EF4-FFF2-40B4-BE49-F238E27FC236}">
              <a16:creationId xmlns:a16="http://schemas.microsoft.com/office/drawing/2014/main" id="{6312CBAE-AA05-4504-A483-4651AC82BEC1}"/>
            </a:ext>
          </a:extLst>
        </xdr:cNvPr>
        <xdr:cNvSpPr txBox="1">
          <a:spLocks noChangeAspect="1" noChangeArrowheads="1"/>
        </xdr:cNvSpPr>
      </xdr:nvSpPr>
      <xdr:spPr bwMode="auto">
        <a:xfrm>
          <a:off x="733425" y="47625"/>
          <a:ext cx="6353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</xdr:col>
      <xdr:colOff>400050</xdr:colOff>
      <xdr:row>0</xdr:row>
      <xdr:rowOff>30480</xdr:rowOff>
    </xdr:from>
    <xdr:to>
      <xdr:col>9</xdr:col>
      <xdr:colOff>447675</xdr:colOff>
      <xdr:row>1</xdr:row>
      <xdr:rowOff>91440</xdr:rowOff>
    </xdr:to>
    <xdr:sp macro="" textlink="">
      <xdr:nvSpPr>
        <xdr:cNvPr id="74" name="TextQueryTitle">
          <a:extLst>
            <a:ext uri="{FF2B5EF4-FFF2-40B4-BE49-F238E27FC236}">
              <a16:creationId xmlns:a16="http://schemas.microsoft.com/office/drawing/2014/main" id="{038EA9B0-7946-4B5A-B572-3FC63E96E9DA}"/>
            </a:ext>
          </a:extLst>
        </xdr:cNvPr>
        <xdr:cNvSpPr txBox="1">
          <a:spLocks noChangeAspect="1" noChangeArrowheads="1"/>
        </xdr:cNvSpPr>
      </xdr:nvSpPr>
      <xdr:spPr bwMode="auto">
        <a:xfrm>
          <a:off x="609600" y="30480"/>
          <a:ext cx="6669405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hr-HR" sz="1200" b="0">
              <a:latin typeface="Arial" pitchFamily="34" charset="0"/>
              <a:cs typeface="Arial" pitchFamily="34" charset="0"/>
            </a:rPr>
            <a:t>REPUBLIKA HRVATSKA - MINISTARSTVO FINANCIJA - </a:t>
          </a:r>
          <a:r>
            <a:rPr lang="hr-HR" sz="1200" b="0" i="0" u="none" strike="noStrike">
              <a:latin typeface="Arial" pitchFamily="34" charset="0"/>
              <a:ea typeface="+mn-ea"/>
              <a:cs typeface="Arial" pitchFamily="34" charset="0"/>
            </a:rPr>
            <a:t>DRŽAVNA</a:t>
          </a:r>
          <a:r>
            <a:rPr lang="hr-HR" sz="1200" b="0">
              <a:latin typeface="Arial" pitchFamily="34" charset="0"/>
              <a:cs typeface="Arial" pitchFamily="34" charset="0"/>
            </a:rPr>
            <a:t> RIZNICA</a:t>
          </a:r>
          <a:endParaRPr lang="en-US" sz="1200" b="0">
            <a:latin typeface="Arial" pitchFamily="34" charset="0"/>
            <a:cs typeface="Arial" pitchFamily="34" charset="0"/>
          </a:endParaRPr>
        </a:p>
      </xdr:txBody>
    </xdr:sp>
    <xdr:clientData/>
  </xdr:twoCellAnchor>
  <xdr:absoluteAnchor>
    <xdr:pos x="360045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EC713B17-319E-40CB-9A4F-6F76F72038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004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6</xdr:col>
      <xdr:colOff>0</xdr:colOff>
      <xdr:row>1</xdr:row>
      <xdr:rowOff>0</xdr:rowOff>
    </xdr:from>
    <xdr:to>
      <xdr:col>6</xdr:col>
      <xdr:colOff>1238250</xdr:colOff>
      <xdr:row>1</xdr:row>
      <xdr:rowOff>419100</xdr:rowOff>
    </xdr:to>
    <xdr:pic macro="[1]!DesignIconClicked">
      <xdr:nvPicPr>
        <xdr:cNvPr id="152224" name="BEx9GANEK0G57YR83WFPDS9YB14A" descr="infofield_prev" hidden="1">
          <a:extLst>
            <a:ext uri="{FF2B5EF4-FFF2-40B4-BE49-F238E27FC236}">
              <a16:creationId xmlns:a16="http://schemas.microsoft.com/office/drawing/2014/main" id="{51B8B0B5-4EBF-4541-90D4-3D0B4EB55F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04800"/>
          <a:ext cx="1238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734377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8CDAB5A-582D-483D-B3B1-01C5D7087ED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437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4377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7ADF37A0-163C-440F-A94F-3306E44A3D2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437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60045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A1DB8E91-3F87-44FF-9A9B-4327F15EC59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004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60045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3A66D216-FCA4-4D03-9B04-DFDB4A2C8E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004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4377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D80117DE-B1A3-4C42-8C27-149AFD7C93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437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4377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F0F22A64-7600-46C5-A07F-D4B2243C55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437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60045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F92116B-E8E6-4566-970E-1CEF34A019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004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4377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EA0DEABD-7F22-48C5-A9EA-2FAD620D43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437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60045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E446449-8C94-4DBF-91BF-F87265A87D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004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409701"/>
    <xdr:ext cx="3130550" cy="4359275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FCEE4949-BA64-4F27-854E-99732543C0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57175" y="1409701"/>
          <a:ext cx="3130550" cy="43592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360045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AE8DDFD7-EF46-4AAF-B449-847E7BBD14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004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34377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A5B72CCE-2F7D-4317-A0ED-141DD8D0F5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3437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2"/>
  <sheetViews>
    <sheetView workbookViewId="0"/>
  </sheetViews>
  <sheetFormatPr defaultRowHeight="11.25"/>
  <cols>
    <col min="5" max="5" width="0" hidden="1" customWidth="1"/>
  </cols>
  <sheetData>
    <row r="1" spans="1:4">
      <c r="A1">
        <v>7</v>
      </c>
    </row>
    <row r="14" spans="1:4" ht="12.75">
      <c r="C14" s="43" t="s">
        <v>2</v>
      </c>
      <c r="D14" s="43"/>
    </row>
    <row r="15" spans="1:4">
      <c r="C15" s="27"/>
      <c r="D15" s="27"/>
    </row>
    <row r="16" spans="1:4">
      <c r="C16" s="28"/>
      <c r="D16" s="28"/>
    </row>
    <row r="17" spans="3:4">
      <c r="C17" s="28"/>
      <c r="D17" s="28"/>
    </row>
    <row r="18" spans="3:4">
      <c r="C18" s="28"/>
      <c r="D18" s="28"/>
    </row>
    <row r="19" spans="3:4">
      <c r="C19" s="28"/>
      <c r="D19" s="28"/>
    </row>
    <row r="20" spans="3:4">
      <c r="C20" s="28"/>
      <c r="D20" s="28"/>
    </row>
    <row r="21" spans="3:4">
      <c r="C21" s="28"/>
      <c r="D21" s="28"/>
    </row>
    <row r="22" spans="3:4">
      <c r="C22" s="28"/>
      <c r="D22" s="28"/>
    </row>
    <row r="23" spans="3:4">
      <c r="C23" s="28"/>
      <c r="D23" s="28"/>
    </row>
    <row r="24" spans="3:4">
      <c r="C24" s="28"/>
      <c r="D24" s="28"/>
    </row>
    <row r="25" spans="3:4">
      <c r="C25" s="28"/>
      <c r="D25" s="28"/>
    </row>
    <row r="26" spans="3:4">
      <c r="C26" s="28"/>
      <c r="D26" s="28"/>
    </row>
    <row r="27" spans="3:4">
      <c r="C27" s="28"/>
      <c r="D27" s="28"/>
    </row>
    <row r="28" spans="3:4">
      <c r="C28" s="28"/>
      <c r="D28" s="28"/>
    </row>
    <row r="29" spans="3:4">
      <c r="C29" s="28"/>
      <c r="D29" s="28"/>
    </row>
    <row r="30" spans="3:4">
      <c r="C30" s="28"/>
      <c r="D30" s="28"/>
    </row>
    <row r="31" spans="3:4">
      <c r="C31" s="28"/>
      <c r="D31" s="28"/>
    </row>
    <row r="32" spans="3:4">
      <c r="C32" s="28"/>
      <c r="D32" s="28"/>
    </row>
    <row r="33" spans="3:4">
      <c r="C33" s="28"/>
      <c r="D33" s="28"/>
    </row>
    <row r="34" spans="3:4">
      <c r="C34" s="28"/>
      <c r="D34" s="28"/>
    </row>
    <row r="35" spans="3:4">
      <c r="C35" s="28"/>
      <c r="D35" s="28"/>
    </row>
    <row r="36" spans="3:4">
      <c r="C36" s="28"/>
      <c r="D36" s="28"/>
    </row>
    <row r="37" spans="3:4">
      <c r="C37" s="28"/>
      <c r="D37" s="28"/>
    </row>
    <row r="38" spans="3:4">
      <c r="C38" s="28"/>
      <c r="D38" s="28"/>
    </row>
    <row r="39" spans="3:4">
      <c r="C39" s="28"/>
      <c r="D39" s="28"/>
    </row>
    <row r="40" spans="3:4">
      <c r="C40" s="28"/>
      <c r="D40" s="28"/>
    </row>
    <row r="41" spans="3:4">
      <c r="C41" s="28"/>
      <c r="D41" s="28"/>
    </row>
    <row r="42" spans="3:4">
      <c r="C42" s="29"/>
      <c r="D42" s="29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H920"/>
  <sheetViews>
    <sheetView showGridLines="0" tabSelected="1" topLeftCell="A520" zoomScaleNormal="100" workbookViewId="0">
      <selection activeCell="H544" sqref="H544"/>
    </sheetView>
  </sheetViews>
  <sheetFormatPr defaultRowHeight="11.25"/>
  <cols>
    <col min="1" max="1" width="31" style="7" customWidth="1"/>
    <col min="2" max="2" width="37.33203125" customWidth="1"/>
    <col min="3" max="8" width="20.83203125" customWidth="1"/>
    <col min="9" max="9" width="30.33203125" bestFit="1" customWidth="1"/>
    <col min="10" max="11" width="19.6640625" bestFit="1" customWidth="1"/>
    <col min="12" max="12" width="18" bestFit="1" customWidth="1"/>
    <col min="13" max="13" width="15.33203125" bestFit="1" customWidth="1"/>
    <col min="14" max="15" width="16.83203125" bestFit="1" customWidth="1"/>
    <col min="16" max="18" width="15" bestFit="1" customWidth="1"/>
    <col min="19" max="20" width="18" bestFit="1" customWidth="1"/>
    <col min="21" max="21" width="12.1640625" bestFit="1" customWidth="1"/>
    <col min="22" max="22" width="21.1640625" bestFit="1" customWidth="1"/>
    <col min="23" max="23" width="14.33203125" bestFit="1" customWidth="1"/>
    <col min="24" max="26" width="18" bestFit="1" customWidth="1"/>
    <col min="27" max="27" width="13.33203125" bestFit="1" customWidth="1"/>
    <col min="28" max="29" width="15.33203125" bestFit="1" customWidth="1"/>
    <col min="30" max="39" width="21.83203125" bestFit="1" customWidth="1"/>
  </cols>
  <sheetData>
    <row r="1" spans="1:8" ht="24" customHeight="1">
      <c r="A1" s="87" t="s">
        <v>301</v>
      </c>
      <c r="B1" s="87"/>
      <c r="C1" s="87"/>
      <c r="D1" s="87"/>
      <c r="E1" s="87"/>
      <c r="F1" s="87"/>
      <c r="G1" s="87"/>
      <c r="H1" s="87"/>
    </row>
    <row r="2" spans="1:8" ht="33.75">
      <c r="A2" s="46"/>
      <c r="B2" s="39" t="s">
        <v>17</v>
      </c>
      <c r="C2" s="49" t="s">
        <v>169</v>
      </c>
      <c r="D2" s="49" t="s">
        <v>170</v>
      </c>
      <c r="E2" s="49" t="s">
        <v>171</v>
      </c>
      <c r="F2" s="49" t="s">
        <v>187</v>
      </c>
      <c r="G2" s="49" t="s">
        <v>188</v>
      </c>
      <c r="H2" s="49" t="s">
        <v>302</v>
      </c>
    </row>
    <row r="3" spans="1:8">
      <c r="A3" s="47" t="s">
        <v>29</v>
      </c>
      <c r="B3" s="40" t="s">
        <v>17</v>
      </c>
      <c r="C3" s="33">
        <v>126600745</v>
      </c>
      <c r="D3" s="33">
        <v>130208673</v>
      </c>
      <c r="E3" s="33">
        <v>130766215</v>
      </c>
      <c r="F3" s="37">
        <v>122435133.54000001</v>
      </c>
      <c r="G3" s="37">
        <v>122435133.54000001</v>
      </c>
      <c r="H3" s="50">
        <f>G3/E3*100</f>
        <v>93.629026075274879</v>
      </c>
    </row>
    <row r="4" spans="1:8">
      <c r="A4" s="48" t="s">
        <v>189</v>
      </c>
      <c r="B4" s="30" t="s">
        <v>190</v>
      </c>
      <c r="C4" s="33">
        <v>126600745</v>
      </c>
      <c r="D4" s="33">
        <v>130208673</v>
      </c>
      <c r="E4" s="33">
        <v>130766215</v>
      </c>
      <c r="F4" s="37">
        <v>122435133.54000001</v>
      </c>
      <c r="G4" s="37">
        <v>122435133.54000001</v>
      </c>
      <c r="H4" s="50">
        <f t="shared" ref="H4:H70" si="0">G4/E4*100</f>
        <v>93.629026075274879</v>
      </c>
    </row>
    <row r="5" spans="1:8">
      <c r="A5" s="82" t="s">
        <v>266</v>
      </c>
      <c r="B5" s="63" t="s">
        <v>217</v>
      </c>
      <c r="C5" s="33">
        <f>C38+C106+C246+C330+C399+C463+C469+C478+C485+C520+C562+C586+C635+C667</f>
        <v>87531723</v>
      </c>
      <c r="D5" s="33">
        <f t="shared" ref="D5:G5" si="1">D38+D106+D246+D330+D399+D463+D469+D478+D485+D520+D562+D586+D635+D667</f>
        <v>88118301</v>
      </c>
      <c r="E5" s="33">
        <f t="shared" si="1"/>
        <v>88650351</v>
      </c>
      <c r="F5" s="33">
        <f t="shared" si="1"/>
        <v>87561543.439999998</v>
      </c>
      <c r="G5" s="33">
        <f t="shared" si="1"/>
        <v>87561543.439999998</v>
      </c>
      <c r="H5" s="50">
        <f t="shared" si="0"/>
        <v>98.771795545400593</v>
      </c>
    </row>
    <row r="6" spans="1:8">
      <c r="A6" s="82" t="s">
        <v>267</v>
      </c>
      <c r="B6" s="63" t="s">
        <v>220</v>
      </c>
      <c r="C6" s="33">
        <f>C57+C261+C756</f>
        <v>771065</v>
      </c>
      <c r="D6" s="33">
        <f t="shared" ref="D6:G6" si="2">D57+D261+D756</f>
        <v>420487</v>
      </c>
      <c r="E6" s="33">
        <f t="shared" si="2"/>
        <v>434512</v>
      </c>
      <c r="F6" s="33">
        <f t="shared" si="2"/>
        <v>416897.28000000003</v>
      </c>
      <c r="G6" s="33">
        <f t="shared" si="2"/>
        <v>416897.28000000003</v>
      </c>
      <c r="H6" s="50">
        <f t="shared" si="0"/>
        <v>95.946091247192257</v>
      </c>
    </row>
    <row r="7" spans="1:8">
      <c r="A7" s="82" t="s">
        <v>37</v>
      </c>
      <c r="B7" s="64" t="s">
        <v>221</v>
      </c>
      <c r="C7" s="33">
        <f>C151+C306+C533+C573+C603</f>
        <v>3701600</v>
      </c>
      <c r="D7" s="33">
        <f t="shared" ref="D7:G7" si="3">D151+D306+D533+D573+D603</f>
        <v>4776600</v>
      </c>
      <c r="E7" s="33">
        <f t="shared" si="3"/>
        <v>4776600</v>
      </c>
      <c r="F7" s="33">
        <f t="shared" si="3"/>
        <v>5322995.7399999993</v>
      </c>
      <c r="G7" s="33">
        <f t="shared" si="3"/>
        <v>5322995.7399999993</v>
      </c>
      <c r="H7" s="50">
        <f t="shared" si="0"/>
        <v>111.4390097558933</v>
      </c>
    </row>
    <row r="8" spans="1:8">
      <c r="A8" s="82" t="s">
        <v>265</v>
      </c>
      <c r="B8" s="61" t="s">
        <v>218</v>
      </c>
      <c r="C8" s="33">
        <f>C195+C360+C427+C547+C578</f>
        <v>26203200</v>
      </c>
      <c r="D8" s="33">
        <f t="shared" ref="D8:G8" si="4">D195+D360+D427+D547+D578</f>
        <v>26612200</v>
      </c>
      <c r="E8" s="33">
        <f t="shared" si="4"/>
        <v>26612200</v>
      </c>
      <c r="F8" s="33">
        <f t="shared" si="4"/>
        <v>25342774.849999998</v>
      </c>
      <c r="G8" s="33">
        <f t="shared" si="4"/>
        <v>25342774.849999998</v>
      </c>
      <c r="H8" s="50">
        <f t="shared" si="0"/>
        <v>95.229912784362043</v>
      </c>
    </row>
    <row r="9" spans="1:8">
      <c r="A9" s="82" t="s">
        <v>261</v>
      </c>
      <c r="B9" s="62" t="s">
        <v>219</v>
      </c>
      <c r="C9" s="33">
        <f>C19+C72+C235+C700+C717+C777</f>
        <v>951379</v>
      </c>
      <c r="D9" s="33">
        <f t="shared" ref="D9:G9" si="5">D19+D72+D235+D700+D717+D777</f>
        <v>2314615</v>
      </c>
      <c r="E9" s="33">
        <f t="shared" si="5"/>
        <v>2314615</v>
      </c>
      <c r="F9" s="33">
        <f t="shared" si="5"/>
        <v>899349.02</v>
      </c>
      <c r="G9" s="33">
        <f t="shared" si="5"/>
        <v>899349.02</v>
      </c>
      <c r="H9" s="50">
        <f t="shared" si="0"/>
        <v>38.855231647595822</v>
      </c>
    </row>
    <row r="10" spans="1:8">
      <c r="A10" s="82" t="s">
        <v>262</v>
      </c>
      <c r="B10" s="65" t="s">
        <v>222</v>
      </c>
      <c r="C10" s="33">
        <f>C90+C240+C324+C629+C642+C807+C853+C890</f>
        <v>3572203</v>
      </c>
      <c r="D10" s="33">
        <f t="shared" ref="D10:G10" si="6">D90+D240+D324+D629+D642+D807+D853+D890</f>
        <v>3689316</v>
      </c>
      <c r="E10" s="33">
        <f t="shared" si="6"/>
        <v>3689316</v>
      </c>
      <c r="F10" s="33">
        <f t="shared" si="6"/>
        <v>663892.93999999994</v>
      </c>
      <c r="G10" s="33">
        <f t="shared" si="6"/>
        <v>663892.93999999994</v>
      </c>
      <c r="H10" s="50">
        <f t="shared" si="0"/>
        <v>17.995014251964321</v>
      </c>
    </row>
    <row r="11" spans="1:8">
      <c r="A11" s="82" t="s">
        <v>271</v>
      </c>
      <c r="B11" s="66" t="s">
        <v>223</v>
      </c>
      <c r="C11" s="33">
        <f>C283+C782</f>
        <v>2648121</v>
      </c>
      <c r="D11" s="33">
        <f t="shared" ref="D11:G11" si="7">D283+D782</f>
        <v>819263</v>
      </c>
      <c r="E11" s="33">
        <f t="shared" si="7"/>
        <v>830730</v>
      </c>
      <c r="F11" s="33">
        <f t="shared" si="7"/>
        <v>792959.37999999989</v>
      </c>
      <c r="G11" s="33">
        <f t="shared" si="7"/>
        <v>792959.37999999989</v>
      </c>
      <c r="H11" s="50">
        <f t="shared" si="0"/>
        <v>95.453321777232063</v>
      </c>
    </row>
    <row r="12" spans="1:8">
      <c r="A12" s="82" t="s">
        <v>260</v>
      </c>
      <c r="B12" s="67" t="s">
        <v>224</v>
      </c>
      <c r="C12" s="33">
        <f>C826+C870+C903</f>
        <v>1221454</v>
      </c>
      <c r="D12" s="33">
        <f t="shared" ref="D12:G12" si="8">D826+D870+D903</f>
        <v>1360641</v>
      </c>
      <c r="E12" s="33">
        <f t="shared" si="8"/>
        <v>1360641</v>
      </c>
      <c r="F12" s="33">
        <f t="shared" si="8"/>
        <v>952895.04</v>
      </c>
      <c r="G12" s="33">
        <f t="shared" si="8"/>
        <v>952895.04</v>
      </c>
      <c r="H12" s="50">
        <f t="shared" si="0"/>
        <v>70.032803656511902</v>
      </c>
    </row>
    <row r="13" spans="1:8">
      <c r="A13" s="82" t="s">
        <v>272</v>
      </c>
      <c r="B13" s="68" t="s">
        <v>225</v>
      </c>
      <c r="C13" s="33">
        <f>C493</f>
        <v>0</v>
      </c>
      <c r="D13" s="33">
        <f t="shared" ref="D13:G13" si="9">D493</f>
        <v>2097250</v>
      </c>
      <c r="E13" s="33">
        <f t="shared" si="9"/>
        <v>2097250</v>
      </c>
      <c r="F13" s="33">
        <f t="shared" si="9"/>
        <v>481825.85</v>
      </c>
      <c r="G13" s="33">
        <f t="shared" si="9"/>
        <v>481825.85</v>
      </c>
      <c r="H13" s="50">
        <f t="shared" si="0"/>
        <v>22.974173322207651</v>
      </c>
    </row>
    <row r="14" spans="1:8" ht="22.5">
      <c r="A14" s="70" t="s">
        <v>226</v>
      </c>
      <c r="B14" s="59" t="s">
        <v>227</v>
      </c>
      <c r="C14" s="33">
        <f>C15+C16+C17</f>
        <v>126600745</v>
      </c>
      <c r="D14" s="33">
        <f t="shared" ref="D14:G14" si="10">D15+D16+D17</f>
        <v>130208673</v>
      </c>
      <c r="E14" s="33">
        <f t="shared" si="10"/>
        <v>130766215</v>
      </c>
      <c r="F14" s="33">
        <f t="shared" si="10"/>
        <v>122435133.53999999</v>
      </c>
      <c r="G14" s="33">
        <f t="shared" si="10"/>
        <v>122435133.53999999</v>
      </c>
      <c r="H14" s="50">
        <f>G14/E14*100</f>
        <v>93.629026075274865</v>
      </c>
    </row>
    <row r="15" spans="1:8" ht="22.5">
      <c r="A15" s="70" t="s">
        <v>228</v>
      </c>
      <c r="B15" s="59" t="s">
        <v>229</v>
      </c>
      <c r="C15" s="33">
        <f>C18+C56+C105+C329+C468+C477+C484+C519+C561+C699+C717+C755+C806+C852+C889</f>
        <v>106088113</v>
      </c>
      <c r="D15" s="33">
        <f t="shared" ref="D15:G15" si="11">D18+D56+D105+D329+D468+D477+D484+D519+D561+D699+D717+D755+D806+D852+D889</f>
        <v>107503750</v>
      </c>
      <c r="E15" s="33">
        <f t="shared" si="11"/>
        <v>107968092</v>
      </c>
      <c r="F15" s="33">
        <f t="shared" si="11"/>
        <v>102369769.92</v>
      </c>
      <c r="G15" s="33">
        <f t="shared" si="11"/>
        <v>102369769.92</v>
      </c>
      <c r="H15" s="50">
        <f>G15/E15*100</f>
        <v>94.814836516699771</v>
      </c>
    </row>
    <row r="16" spans="1:8" ht="20.45" customHeight="1">
      <c r="A16" s="70" t="s">
        <v>230</v>
      </c>
      <c r="B16" s="59" t="s">
        <v>231</v>
      </c>
      <c r="C16" s="33">
        <f>C305+C462+C585+C602+C666+C37+C492</f>
        <v>7449075</v>
      </c>
      <c r="D16" s="33">
        <f t="shared" ref="D16:G16" si="12">D305+D462+D585+D602+D666+D37+D492</f>
        <v>10886725</v>
      </c>
      <c r="E16" s="33">
        <f t="shared" si="12"/>
        <v>10959425</v>
      </c>
      <c r="F16" s="33">
        <f t="shared" si="12"/>
        <v>9464077.0999999996</v>
      </c>
      <c r="G16" s="33">
        <f t="shared" si="12"/>
        <v>9464077.0999999996</v>
      </c>
      <c r="H16" s="50">
        <f>G16/E16*100</f>
        <v>86.355598947937509</v>
      </c>
    </row>
    <row r="17" spans="1:8" ht="20.45" customHeight="1">
      <c r="A17" s="70" t="s">
        <v>232</v>
      </c>
      <c r="B17" s="59" t="s">
        <v>233</v>
      </c>
      <c r="C17" s="33">
        <f>C89+C245+C398+C634</f>
        <v>13063557</v>
      </c>
      <c r="D17" s="33">
        <f t="shared" ref="D17:G17" si="13">D89+D245+D398+D634</f>
        <v>11818198</v>
      </c>
      <c r="E17" s="33">
        <f t="shared" si="13"/>
        <v>11838698</v>
      </c>
      <c r="F17" s="33">
        <f t="shared" si="13"/>
        <v>10601286.52</v>
      </c>
      <c r="G17" s="33">
        <f t="shared" si="13"/>
        <v>10601286.52</v>
      </c>
      <c r="H17" s="50">
        <f>G17/E17*100</f>
        <v>89.547740131558385</v>
      </c>
    </row>
    <row r="18" spans="1:8" ht="22.5">
      <c r="A18" s="83" t="s">
        <v>275</v>
      </c>
      <c r="B18" s="71" t="s">
        <v>234</v>
      </c>
      <c r="C18" s="33">
        <v>230000</v>
      </c>
      <c r="D18" s="33">
        <v>230000</v>
      </c>
      <c r="E18" s="33">
        <v>230000</v>
      </c>
      <c r="F18" s="37">
        <v>131816.24</v>
      </c>
      <c r="G18" s="37">
        <v>131816.24</v>
      </c>
      <c r="H18" s="50">
        <f t="shared" si="0"/>
        <v>57.311408695652169</v>
      </c>
    </row>
    <row r="19" spans="1:8">
      <c r="A19" s="84" t="s">
        <v>261</v>
      </c>
      <c r="B19" s="81" t="s">
        <v>219</v>
      </c>
      <c r="C19" s="33">
        <v>230000</v>
      </c>
      <c r="D19" s="33">
        <v>230000</v>
      </c>
      <c r="E19" s="33">
        <v>230000</v>
      </c>
      <c r="F19" s="37">
        <v>131816.24</v>
      </c>
      <c r="G19" s="37">
        <v>131816.24</v>
      </c>
      <c r="H19" s="50">
        <f t="shared" si="0"/>
        <v>57.311408695652169</v>
      </c>
    </row>
    <row r="20" spans="1:8">
      <c r="A20" s="52" t="s">
        <v>36</v>
      </c>
      <c r="B20" s="36" t="s">
        <v>30</v>
      </c>
      <c r="C20" s="33">
        <v>225625</v>
      </c>
      <c r="D20" s="33">
        <v>225625</v>
      </c>
      <c r="E20" s="33">
        <v>225625</v>
      </c>
      <c r="F20" s="37">
        <v>131816.24</v>
      </c>
      <c r="G20" s="37">
        <v>131816.24</v>
      </c>
      <c r="H20" s="50">
        <f t="shared" si="0"/>
        <v>58.422710249307471</v>
      </c>
    </row>
    <row r="21" spans="1:8">
      <c r="A21" s="53" t="s">
        <v>38</v>
      </c>
      <c r="B21" s="36" t="s">
        <v>32</v>
      </c>
      <c r="C21" s="33">
        <v>225625</v>
      </c>
      <c r="D21" s="33">
        <v>225625</v>
      </c>
      <c r="E21" s="33">
        <v>225625</v>
      </c>
      <c r="F21" s="37">
        <v>131816.24</v>
      </c>
      <c r="G21" s="37">
        <v>131816.24</v>
      </c>
      <c r="H21" s="50">
        <f t="shared" si="0"/>
        <v>58.422710249307471</v>
      </c>
    </row>
    <row r="22" spans="1:8">
      <c r="A22" s="54" t="s">
        <v>81</v>
      </c>
      <c r="B22" s="36" t="s">
        <v>82</v>
      </c>
      <c r="C22" s="33">
        <v>16875</v>
      </c>
      <c r="D22" s="33">
        <v>16875</v>
      </c>
      <c r="E22" s="33">
        <v>16875</v>
      </c>
      <c r="F22" s="32"/>
      <c r="G22" s="32"/>
      <c r="H22" s="50">
        <f t="shared" si="0"/>
        <v>0</v>
      </c>
    </row>
    <row r="23" spans="1:8">
      <c r="A23" s="55" t="s">
        <v>83</v>
      </c>
      <c r="B23" s="36" t="s">
        <v>84</v>
      </c>
      <c r="C23" s="34">
        <v>16875</v>
      </c>
      <c r="D23" s="34">
        <v>16875</v>
      </c>
      <c r="E23" s="34">
        <v>16875</v>
      </c>
      <c r="F23" s="31"/>
      <c r="G23" s="31"/>
      <c r="H23" s="51"/>
    </row>
    <row r="24" spans="1:8">
      <c r="A24" s="54" t="s">
        <v>89</v>
      </c>
      <c r="B24" s="36" t="s">
        <v>90</v>
      </c>
      <c r="C24" s="33">
        <v>10000</v>
      </c>
      <c r="D24" s="33">
        <v>10000</v>
      </c>
      <c r="E24" s="33">
        <v>10000</v>
      </c>
      <c r="F24" s="37">
        <v>1254.3800000000001</v>
      </c>
      <c r="G24" s="37">
        <v>1254.3800000000001</v>
      </c>
      <c r="H24" s="50">
        <f t="shared" si="0"/>
        <v>12.543800000000003</v>
      </c>
    </row>
    <row r="25" spans="1:8">
      <c r="A25" s="55" t="s">
        <v>91</v>
      </c>
      <c r="B25" s="36" t="s">
        <v>92</v>
      </c>
      <c r="C25" s="34">
        <v>10000</v>
      </c>
      <c r="D25" s="34">
        <v>10000</v>
      </c>
      <c r="E25" s="34">
        <v>10000</v>
      </c>
      <c r="F25" s="38">
        <v>1254.3800000000001</v>
      </c>
      <c r="G25" s="38">
        <v>1254.3800000000001</v>
      </c>
      <c r="H25" s="51"/>
    </row>
    <row r="26" spans="1:8">
      <c r="A26" s="54" t="s">
        <v>101</v>
      </c>
      <c r="B26" s="36" t="s">
        <v>102</v>
      </c>
      <c r="C26" s="33">
        <v>193750</v>
      </c>
      <c r="D26" s="33">
        <v>193750</v>
      </c>
      <c r="E26" s="33">
        <v>193750</v>
      </c>
      <c r="F26" s="37">
        <v>130561.86</v>
      </c>
      <c r="G26" s="37">
        <v>130561.86</v>
      </c>
      <c r="H26" s="50">
        <f t="shared" si="0"/>
        <v>67.3867664516129</v>
      </c>
    </row>
    <row r="27" spans="1:8">
      <c r="A27" s="55" t="s">
        <v>103</v>
      </c>
      <c r="B27" s="36" t="s">
        <v>104</v>
      </c>
      <c r="C27" s="34">
        <v>30000</v>
      </c>
      <c r="D27" s="34">
        <v>30000</v>
      </c>
      <c r="E27" s="34">
        <v>30000</v>
      </c>
      <c r="F27" s="31"/>
      <c r="G27" s="31"/>
      <c r="H27" s="51"/>
    </row>
    <row r="28" spans="1:8">
      <c r="A28" s="55" t="s">
        <v>115</v>
      </c>
      <c r="B28" s="36" t="s">
        <v>116</v>
      </c>
      <c r="C28" s="34">
        <v>150000</v>
      </c>
      <c r="D28" s="34">
        <v>150000</v>
      </c>
      <c r="E28" s="34">
        <v>150000</v>
      </c>
      <c r="F28" s="38">
        <v>130561.86</v>
      </c>
      <c r="G28" s="38">
        <v>130561.86</v>
      </c>
      <c r="H28" s="51"/>
    </row>
    <row r="29" spans="1:8">
      <c r="A29" s="55" t="s">
        <v>117</v>
      </c>
      <c r="B29" s="36" t="s">
        <v>118</v>
      </c>
      <c r="C29" s="34">
        <v>10000</v>
      </c>
      <c r="D29" s="34">
        <v>10000</v>
      </c>
      <c r="E29" s="34">
        <v>10000</v>
      </c>
      <c r="F29" s="31"/>
      <c r="G29" s="31"/>
      <c r="H29" s="51"/>
    </row>
    <row r="30" spans="1:8">
      <c r="A30" s="55" t="s">
        <v>119</v>
      </c>
      <c r="B30" s="36" t="s">
        <v>120</v>
      </c>
      <c r="C30" s="34">
        <v>3750</v>
      </c>
      <c r="D30" s="34">
        <v>3750</v>
      </c>
      <c r="E30" s="34">
        <v>3750</v>
      </c>
      <c r="F30" s="31"/>
      <c r="G30" s="31"/>
      <c r="H30" s="51"/>
    </row>
    <row r="31" spans="1:8">
      <c r="A31" s="54" t="s">
        <v>124</v>
      </c>
      <c r="B31" s="36" t="s">
        <v>125</v>
      </c>
      <c r="C31" s="33">
        <v>5000</v>
      </c>
      <c r="D31" s="33">
        <v>5000</v>
      </c>
      <c r="E31" s="33">
        <v>5000</v>
      </c>
      <c r="F31" s="32"/>
      <c r="G31" s="32"/>
      <c r="H31" s="50">
        <f t="shared" si="0"/>
        <v>0</v>
      </c>
    </row>
    <row r="32" spans="1:8">
      <c r="A32" s="55" t="s">
        <v>136</v>
      </c>
      <c r="B32" s="36" t="s">
        <v>125</v>
      </c>
      <c r="C32" s="34">
        <v>5000</v>
      </c>
      <c r="D32" s="34">
        <v>5000</v>
      </c>
      <c r="E32" s="34">
        <v>5000</v>
      </c>
      <c r="F32" s="31"/>
      <c r="G32" s="31"/>
      <c r="H32" s="51"/>
    </row>
    <row r="33" spans="1:8">
      <c r="A33" s="52" t="s">
        <v>43</v>
      </c>
      <c r="B33" s="36" t="s">
        <v>62</v>
      </c>
      <c r="C33" s="33">
        <v>4375</v>
      </c>
      <c r="D33" s="33">
        <v>4375</v>
      </c>
      <c r="E33" s="33">
        <v>4375</v>
      </c>
      <c r="F33" s="32"/>
      <c r="G33" s="32"/>
      <c r="H33" s="50">
        <f t="shared" si="0"/>
        <v>0</v>
      </c>
    </row>
    <row r="34" spans="1:8">
      <c r="A34" s="53" t="s">
        <v>45</v>
      </c>
      <c r="B34" s="36" t="s">
        <v>35</v>
      </c>
      <c r="C34" s="33">
        <v>4375</v>
      </c>
      <c r="D34" s="33">
        <v>4375</v>
      </c>
      <c r="E34" s="33">
        <v>4375</v>
      </c>
      <c r="F34" s="32"/>
      <c r="G34" s="32"/>
      <c r="H34" s="50">
        <f t="shared" si="0"/>
        <v>0</v>
      </c>
    </row>
    <row r="35" spans="1:8">
      <c r="A35" s="54" t="s">
        <v>147</v>
      </c>
      <c r="B35" s="36" t="s">
        <v>148</v>
      </c>
      <c r="C35" s="33">
        <v>4375</v>
      </c>
      <c r="D35" s="33">
        <v>4375</v>
      </c>
      <c r="E35" s="33">
        <v>4375</v>
      </c>
      <c r="F35" s="32"/>
      <c r="G35" s="32"/>
      <c r="H35" s="50">
        <f t="shared" si="0"/>
        <v>0</v>
      </c>
    </row>
    <row r="36" spans="1:8">
      <c r="A36" s="55" t="s">
        <v>149</v>
      </c>
      <c r="B36" s="36" t="s">
        <v>150</v>
      </c>
      <c r="C36" s="34">
        <v>4375</v>
      </c>
      <c r="D36" s="34">
        <v>4375</v>
      </c>
      <c r="E36" s="34">
        <v>4375</v>
      </c>
      <c r="F36" s="31"/>
      <c r="G36" s="31"/>
      <c r="H36" s="51"/>
    </row>
    <row r="37" spans="1:8" ht="22.5">
      <c r="A37" s="83" t="s">
        <v>276</v>
      </c>
      <c r="B37" s="71" t="s">
        <v>235</v>
      </c>
      <c r="C37" s="33">
        <v>498000</v>
      </c>
      <c r="D37" s="41">
        <v>0</v>
      </c>
      <c r="E37" s="41">
        <v>0</v>
      </c>
      <c r="F37" s="32"/>
      <c r="G37" s="32"/>
      <c r="H37" s="50"/>
    </row>
    <row r="38" spans="1:8">
      <c r="A38" s="84" t="s">
        <v>266</v>
      </c>
      <c r="B38" s="69" t="s">
        <v>217</v>
      </c>
      <c r="C38" s="33">
        <v>498000</v>
      </c>
      <c r="D38" s="41">
        <v>0</v>
      </c>
      <c r="E38" s="41">
        <v>0</v>
      </c>
      <c r="F38" s="32"/>
      <c r="G38" s="32"/>
      <c r="H38" s="50"/>
    </row>
    <row r="39" spans="1:8">
      <c r="A39" s="52" t="s">
        <v>36</v>
      </c>
      <c r="B39" s="36" t="s">
        <v>30</v>
      </c>
      <c r="C39" s="33">
        <v>498000</v>
      </c>
      <c r="D39" s="41">
        <v>0</v>
      </c>
      <c r="E39" s="41">
        <v>0</v>
      </c>
      <c r="F39" s="32"/>
      <c r="G39" s="32"/>
      <c r="H39" s="50"/>
    </row>
    <row r="40" spans="1:8">
      <c r="A40" s="53" t="s">
        <v>38</v>
      </c>
      <c r="B40" s="36" t="s">
        <v>32</v>
      </c>
      <c r="C40" s="33">
        <v>498000</v>
      </c>
      <c r="D40" s="41">
        <v>0</v>
      </c>
      <c r="E40" s="41">
        <v>0</v>
      </c>
      <c r="F40" s="32"/>
      <c r="G40" s="32"/>
      <c r="H40" s="50"/>
    </row>
    <row r="41" spans="1:8">
      <c r="A41" s="54" t="s">
        <v>81</v>
      </c>
      <c r="B41" s="36" t="s">
        <v>82</v>
      </c>
      <c r="C41" s="33">
        <v>100000</v>
      </c>
      <c r="D41" s="41">
        <v>0</v>
      </c>
      <c r="E41" s="41">
        <v>0</v>
      </c>
      <c r="F41" s="32"/>
      <c r="G41" s="32"/>
      <c r="H41" s="50"/>
    </row>
    <row r="42" spans="1:8">
      <c r="A42" s="55" t="s">
        <v>83</v>
      </c>
      <c r="B42" s="36" t="s">
        <v>84</v>
      </c>
      <c r="C42" s="34">
        <v>80000</v>
      </c>
      <c r="D42" s="42">
        <v>0</v>
      </c>
      <c r="E42" s="42">
        <v>0</v>
      </c>
      <c r="F42" s="31"/>
      <c r="G42" s="31"/>
      <c r="H42" s="51"/>
    </row>
    <row r="43" spans="1:8">
      <c r="A43" s="55" t="s">
        <v>87</v>
      </c>
      <c r="B43" s="36" t="s">
        <v>88</v>
      </c>
      <c r="C43" s="34">
        <v>20000</v>
      </c>
      <c r="D43" s="42">
        <v>0</v>
      </c>
      <c r="E43" s="42">
        <v>0</v>
      </c>
      <c r="F43" s="31"/>
      <c r="G43" s="31"/>
      <c r="H43" s="51"/>
    </row>
    <row r="44" spans="1:8">
      <c r="A44" s="54" t="s">
        <v>89</v>
      </c>
      <c r="B44" s="36" t="s">
        <v>90</v>
      </c>
      <c r="C44" s="33">
        <v>248000</v>
      </c>
      <c r="D44" s="41">
        <v>0</v>
      </c>
      <c r="E44" s="41">
        <v>0</v>
      </c>
      <c r="F44" s="32"/>
      <c r="G44" s="32"/>
      <c r="H44" s="50"/>
    </row>
    <row r="45" spans="1:8">
      <c r="A45" s="55" t="s">
        <v>91</v>
      </c>
      <c r="B45" s="36" t="s">
        <v>92</v>
      </c>
      <c r="C45" s="34">
        <v>78000</v>
      </c>
      <c r="D45" s="42">
        <v>0</v>
      </c>
      <c r="E45" s="42">
        <v>0</v>
      </c>
      <c r="F45" s="31"/>
      <c r="G45" s="31"/>
      <c r="H45" s="51"/>
    </row>
    <row r="46" spans="1:8">
      <c r="A46" s="55" t="s">
        <v>193</v>
      </c>
      <c r="B46" s="36" t="s">
        <v>194</v>
      </c>
      <c r="C46" s="34">
        <v>50000</v>
      </c>
      <c r="D46" s="42">
        <v>0</v>
      </c>
      <c r="E46" s="42">
        <v>0</v>
      </c>
      <c r="F46" s="31"/>
      <c r="G46" s="31"/>
      <c r="H46" s="51"/>
    </row>
    <row r="47" spans="1:8">
      <c r="A47" s="55" t="s">
        <v>93</v>
      </c>
      <c r="B47" s="36" t="s">
        <v>94</v>
      </c>
      <c r="C47" s="34">
        <v>50000</v>
      </c>
      <c r="D47" s="42">
        <v>0</v>
      </c>
      <c r="E47" s="42">
        <v>0</v>
      </c>
      <c r="F47" s="31"/>
      <c r="G47" s="31"/>
      <c r="H47" s="51"/>
    </row>
    <row r="48" spans="1:8">
      <c r="A48" s="55" t="s">
        <v>95</v>
      </c>
      <c r="B48" s="36" t="s">
        <v>96</v>
      </c>
      <c r="C48" s="34">
        <v>50000</v>
      </c>
      <c r="D48" s="42">
        <v>0</v>
      </c>
      <c r="E48" s="42">
        <v>0</v>
      </c>
      <c r="F48" s="31"/>
      <c r="G48" s="31"/>
      <c r="H48" s="51"/>
    </row>
    <row r="49" spans="1:8">
      <c r="A49" s="55" t="s">
        <v>97</v>
      </c>
      <c r="B49" s="36" t="s">
        <v>98</v>
      </c>
      <c r="C49" s="34">
        <v>20000</v>
      </c>
      <c r="D49" s="42">
        <v>0</v>
      </c>
      <c r="E49" s="42">
        <v>0</v>
      </c>
      <c r="F49" s="31"/>
      <c r="G49" s="31"/>
      <c r="H49" s="51"/>
    </row>
    <row r="50" spans="1:8">
      <c r="A50" s="54" t="s">
        <v>101</v>
      </c>
      <c r="B50" s="36" t="s">
        <v>102</v>
      </c>
      <c r="C50" s="33">
        <v>150000</v>
      </c>
      <c r="D50" s="41">
        <v>0</v>
      </c>
      <c r="E50" s="41">
        <v>0</v>
      </c>
      <c r="F50" s="32"/>
      <c r="G50" s="32"/>
      <c r="H50" s="50"/>
    </row>
    <row r="51" spans="1:8">
      <c r="A51" s="55" t="s">
        <v>103</v>
      </c>
      <c r="B51" s="36" t="s">
        <v>104</v>
      </c>
      <c r="C51" s="34">
        <v>30000</v>
      </c>
      <c r="D51" s="42">
        <v>0</v>
      </c>
      <c r="E51" s="42">
        <v>0</v>
      </c>
      <c r="F51" s="31"/>
      <c r="G51" s="31"/>
      <c r="H51" s="51"/>
    </row>
    <row r="52" spans="1:8">
      <c r="A52" s="56" t="s">
        <v>105</v>
      </c>
      <c r="B52" s="36" t="s">
        <v>106</v>
      </c>
      <c r="C52" s="34">
        <v>30000</v>
      </c>
      <c r="D52" s="42">
        <v>0</v>
      </c>
      <c r="E52" s="42">
        <v>0</v>
      </c>
      <c r="F52" s="31"/>
      <c r="G52" s="31"/>
      <c r="H52" s="51"/>
    </row>
    <row r="53" spans="1:8">
      <c r="A53" s="53" t="s">
        <v>109</v>
      </c>
      <c r="B53" s="36" t="s">
        <v>110</v>
      </c>
      <c r="C53" s="34">
        <v>30000</v>
      </c>
      <c r="D53" s="42">
        <v>0</v>
      </c>
      <c r="E53" s="42">
        <v>0</v>
      </c>
      <c r="F53" s="31"/>
      <c r="G53" s="31"/>
      <c r="H53" s="51"/>
    </row>
    <row r="54" spans="1:8">
      <c r="A54" s="54" t="s">
        <v>115</v>
      </c>
      <c r="B54" s="36" t="s">
        <v>116</v>
      </c>
      <c r="C54" s="34">
        <v>30000</v>
      </c>
      <c r="D54" s="42">
        <v>0</v>
      </c>
      <c r="E54" s="42">
        <v>0</v>
      </c>
      <c r="F54" s="31"/>
      <c r="G54" s="31"/>
      <c r="H54" s="51"/>
    </row>
    <row r="55" spans="1:8">
      <c r="A55" s="55" t="s">
        <v>119</v>
      </c>
      <c r="B55" s="36" t="s">
        <v>120</v>
      </c>
      <c r="C55" s="34">
        <v>30000</v>
      </c>
      <c r="D55" s="42">
        <v>0</v>
      </c>
      <c r="E55" s="42">
        <v>0</v>
      </c>
      <c r="F55" s="31"/>
      <c r="G55" s="31"/>
      <c r="H55" s="51"/>
    </row>
    <row r="56" spans="1:8" ht="22.5">
      <c r="A56" s="83" t="s">
        <v>277</v>
      </c>
      <c r="B56" s="71" t="s">
        <v>236</v>
      </c>
      <c r="C56" s="33">
        <v>340500</v>
      </c>
      <c r="D56" s="33">
        <v>565000</v>
      </c>
      <c r="E56" s="33">
        <v>565000</v>
      </c>
      <c r="F56" s="37">
        <v>343541.85</v>
      </c>
      <c r="G56" s="37">
        <v>343541.85</v>
      </c>
      <c r="H56" s="50">
        <f t="shared" si="0"/>
        <v>60.803867256637169</v>
      </c>
    </row>
    <row r="57" spans="1:8">
      <c r="A57" s="84" t="s">
        <v>270</v>
      </c>
      <c r="B57" s="81" t="s">
        <v>220</v>
      </c>
      <c r="C57" s="33">
        <v>206500</v>
      </c>
      <c r="D57" s="33">
        <v>206500</v>
      </c>
      <c r="E57" s="33">
        <v>206500</v>
      </c>
      <c r="F57" s="37">
        <v>192291.95</v>
      </c>
      <c r="G57" s="37">
        <v>192291.95</v>
      </c>
      <c r="H57" s="50">
        <f t="shared" si="0"/>
        <v>93.119588377723971</v>
      </c>
    </row>
    <row r="58" spans="1:8">
      <c r="A58" s="52" t="s">
        <v>36</v>
      </c>
      <c r="B58" s="36" t="s">
        <v>30</v>
      </c>
      <c r="C58" s="33">
        <v>206500</v>
      </c>
      <c r="D58" s="33">
        <v>19000</v>
      </c>
      <c r="E58" s="33">
        <v>19000</v>
      </c>
      <c r="F58" s="37">
        <v>4791.95</v>
      </c>
      <c r="G58" s="37">
        <v>4791.95</v>
      </c>
      <c r="H58" s="50">
        <f t="shared" si="0"/>
        <v>25.220789473684206</v>
      </c>
    </row>
    <row r="59" spans="1:8">
      <c r="A59" s="53" t="s">
        <v>38</v>
      </c>
      <c r="B59" s="36" t="s">
        <v>32</v>
      </c>
      <c r="C59" s="33">
        <v>206500</v>
      </c>
      <c r="D59" s="33">
        <v>19000</v>
      </c>
      <c r="E59" s="33">
        <v>19000</v>
      </c>
      <c r="F59" s="37">
        <v>4791.95</v>
      </c>
      <c r="G59" s="37">
        <v>4791.95</v>
      </c>
      <c r="H59" s="50">
        <f t="shared" si="0"/>
        <v>25.220789473684206</v>
      </c>
    </row>
    <row r="60" spans="1:8">
      <c r="A60" s="54" t="s">
        <v>81</v>
      </c>
      <c r="B60" s="36" t="s">
        <v>82</v>
      </c>
      <c r="C60" s="33">
        <v>46500</v>
      </c>
      <c r="D60" s="33">
        <v>19000</v>
      </c>
      <c r="E60" s="33">
        <v>19000</v>
      </c>
      <c r="F60" s="37">
        <v>4791.95</v>
      </c>
      <c r="G60" s="37">
        <v>4791.95</v>
      </c>
      <c r="H60" s="50">
        <f t="shared" si="0"/>
        <v>25.220789473684206</v>
      </c>
    </row>
    <row r="61" spans="1:8">
      <c r="A61" s="55" t="s">
        <v>83</v>
      </c>
      <c r="B61" s="36" t="s">
        <v>84</v>
      </c>
      <c r="C61" s="34">
        <v>46500</v>
      </c>
      <c r="D61" s="34">
        <v>19000</v>
      </c>
      <c r="E61" s="34">
        <v>19000</v>
      </c>
      <c r="F61" s="38">
        <v>4791.95</v>
      </c>
      <c r="G61" s="38">
        <v>4791.95</v>
      </c>
      <c r="H61" s="51"/>
    </row>
    <row r="62" spans="1:8">
      <c r="A62" s="54" t="s">
        <v>89</v>
      </c>
      <c r="B62" s="36" t="s">
        <v>90</v>
      </c>
      <c r="C62" s="33">
        <v>40000</v>
      </c>
      <c r="D62" s="41">
        <v>0</v>
      </c>
      <c r="E62" s="41">
        <v>0</v>
      </c>
      <c r="F62" s="32"/>
      <c r="G62" s="32"/>
      <c r="H62" s="50"/>
    </row>
    <row r="63" spans="1:8">
      <c r="A63" s="55" t="s">
        <v>91</v>
      </c>
      <c r="B63" s="36" t="s">
        <v>92</v>
      </c>
      <c r="C63" s="34">
        <v>40000</v>
      </c>
      <c r="D63" s="42">
        <v>0</v>
      </c>
      <c r="E63" s="42">
        <v>0</v>
      </c>
      <c r="F63" s="31"/>
      <c r="G63" s="31"/>
      <c r="H63" s="51"/>
    </row>
    <row r="64" spans="1:8">
      <c r="A64" s="54" t="s">
        <v>101</v>
      </c>
      <c r="B64" s="36" t="s">
        <v>102</v>
      </c>
      <c r="C64" s="33">
        <v>120000</v>
      </c>
      <c r="D64" s="41">
        <v>0</v>
      </c>
      <c r="E64" s="41">
        <v>0</v>
      </c>
      <c r="F64" s="32"/>
      <c r="G64" s="32"/>
      <c r="H64" s="50"/>
    </row>
    <row r="65" spans="1:8">
      <c r="A65" s="55" t="s">
        <v>103</v>
      </c>
      <c r="B65" s="36" t="s">
        <v>104</v>
      </c>
      <c r="C65" s="34">
        <v>40000</v>
      </c>
      <c r="D65" s="42">
        <v>0</v>
      </c>
      <c r="E65" s="42">
        <v>0</v>
      </c>
      <c r="F65" s="31"/>
      <c r="G65" s="31"/>
      <c r="H65" s="51"/>
    </row>
    <row r="66" spans="1:8">
      <c r="A66" s="55" t="s">
        <v>115</v>
      </c>
      <c r="B66" s="36" t="s">
        <v>116</v>
      </c>
      <c r="C66" s="34">
        <v>40000</v>
      </c>
      <c r="D66" s="42">
        <v>0</v>
      </c>
      <c r="E66" s="42">
        <v>0</v>
      </c>
      <c r="F66" s="31"/>
      <c r="G66" s="31"/>
      <c r="H66" s="51"/>
    </row>
    <row r="67" spans="1:8">
      <c r="A67" s="55" t="s">
        <v>117</v>
      </c>
      <c r="B67" s="36" t="s">
        <v>118</v>
      </c>
      <c r="C67" s="34">
        <v>40000</v>
      </c>
      <c r="D67" s="42">
        <v>0</v>
      </c>
      <c r="E67" s="42">
        <v>0</v>
      </c>
      <c r="F67" s="31"/>
      <c r="G67" s="31"/>
      <c r="H67" s="51"/>
    </row>
    <row r="68" spans="1:8">
      <c r="A68" s="52" t="s">
        <v>43</v>
      </c>
      <c r="B68" s="36" t="s">
        <v>62</v>
      </c>
      <c r="C68" s="41">
        <v>0</v>
      </c>
      <c r="D68" s="33">
        <v>187500</v>
      </c>
      <c r="E68" s="33">
        <v>187500</v>
      </c>
      <c r="F68" s="37">
        <v>187500</v>
      </c>
      <c r="G68" s="37">
        <v>187500</v>
      </c>
      <c r="H68" s="50">
        <f t="shared" si="0"/>
        <v>100</v>
      </c>
    </row>
    <row r="69" spans="1:8">
      <c r="A69" s="53" t="s">
        <v>45</v>
      </c>
      <c r="B69" s="36" t="s">
        <v>35</v>
      </c>
      <c r="C69" s="41">
        <v>0</v>
      </c>
      <c r="D69" s="33">
        <v>187500</v>
      </c>
      <c r="E69" s="33">
        <v>187500</v>
      </c>
      <c r="F69" s="37">
        <v>187500</v>
      </c>
      <c r="G69" s="37">
        <v>187500</v>
      </c>
      <c r="H69" s="50">
        <f t="shared" si="0"/>
        <v>100</v>
      </c>
    </row>
    <row r="70" spans="1:8">
      <c r="A70" s="54" t="s">
        <v>159</v>
      </c>
      <c r="B70" s="36" t="s">
        <v>160</v>
      </c>
      <c r="C70" s="32"/>
      <c r="D70" s="33">
        <v>187500</v>
      </c>
      <c r="E70" s="33">
        <v>187500</v>
      </c>
      <c r="F70" s="37">
        <v>187500</v>
      </c>
      <c r="G70" s="37">
        <v>187500</v>
      </c>
      <c r="H70" s="50">
        <f t="shared" si="0"/>
        <v>100</v>
      </c>
    </row>
    <row r="71" spans="1:8">
      <c r="A71" s="86" t="s">
        <v>161</v>
      </c>
      <c r="B71" s="36" t="s">
        <v>162</v>
      </c>
      <c r="C71" s="31"/>
      <c r="D71" s="34">
        <v>187500</v>
      </c>
      <c r="E71" s="34">
        <v>187500</v>
      </c>
      <c r="F71" s="38">
        <v>187500</v>
      </c>
      <c r="G71" s="38">
        <v>187500</v>
      </c>
      <c r="H71" s="51"/>
    </row>
    <row r="72" spans="1:8">
      <c r="A72" s="84" t="s">
        <v>261</v>
      </c>
      <c r="B72" s="81" t="s">
        <v>219</v>
      </c>
      <c r="C72" s="33">
        <v>134000</v>
      </c>
      <c r="D72" s="33">
        <v>358500</v>
      </c>
      <c r="E72" s="33">
        <v>358500</v>
      </c>
      <c r="F72" s="37">
        <v>151249.9</v>
      </c>
      <c r="G72" s="37">
        <v>151249.9</v>
      </c>
      <c r="H72" s="50">
        <f t="shared" ref="H72:H127" si="14">G72/E72*100</f>
        <v>42.189651324965133</v>
      </c>
    </row>
    <row r="73" spans="1:8">
      <c r="A73" s="52" t="s">
        <v>36</v>
      </c>
      <c r="B73" s="36" t="s">
        <v>30</v>
      </c>
      <c r="C73" s="33">
        <v>134000</v>
      </c>
      <c r="D73" s="33">
        <v>358500</v>
      </c>
      <c r="E73" s="33">
        <v>358500</v>
      </c>
      <c r="F73" s="37">
        <v>151249.9</v>
      </c>
      <c r="G73" s="37">
        <v>151249.9</v>
      </c>
      <c r="H73" s="50">
        <f t="shared" si="14"/>
        <v>42.189651324965133</v>
      </c>
    </row>
    <row r="74" spans="1:8">
      <c r="A74" s="53" t="s">
        <v>38</v>
      </c>
      <c r="B74" s="36" t="s">
        <v>32</v>
      </c>
      <c r="C74" s="33">
        <v>134000</v>
      </c>
      <c r="D74" s="33">
        <v>358500</v>
      </c>
      <c r="E74" s="33">
        <v>358500</v>
      </c>
      <c r="F74" s="37">
        <v>151249.9</v>
      </c>
      <c r="G74" s="37">
        <v>151249.9</v>
      </c>
      <c r="H74" s="50">
        <f t="shared" si="14"/>
        <v>42.189651324965133</v>
      </c>
    </row>
    <row r="75" spans="1:8">
      <c r="A75" s="54" t="s">
        <v>81</v>
      </c>
      <c r="B75" s="36" t="s">
        <v>82</v>
      </c>
      <c r="C75" s="33">
        <v>32000</v>
      </c>
      <c r="D75" s="33">
        <v>32000</v>
      </c>
      <c r="E75" s="33">
        <v>32000</v>
      </c>
      <c r="F75" s="37">
        <v>19502.09</v>
      </c>
      <c r="G75" s="37">
        <v>19502.09</v>
      </c>
      <c r="H75" s="50">
        <f t="shared" si="14"/>
        <v>60.944031249999995</v>
      </c>
    </row>
    <row r="76" spans="1:8">
      <c r="A76" s="55" t="s">
        <v>83</v>
      </c>
      <c r="B76" s="36" t="s">
        <v>84</v>
      </c>
      <c r="C76" s="34">
        <v>32000</v>
      </c>
      <c r="D76" s="34">
        <v>32000</v>
      </c>
      <c r="E76" s="34">
        <v>32000</v>
      </c>
      <c r="F76" s="38">
        <v>19502.09</v>
      </c>
      <c r="G76" s="38">
        <v>19502.09</v>
      </c>
      <c r="H76" s="51"/>
    </row>
    <row r="77" spans="1:8">
      <c r="A77" s="54" t="s">
        <v>89</v>
      </c>
      <c r="B77" s="36" t="s">
        <v>90</v>
      </c>
      <c r="C77" s="33">
        <v>10000</v>
      </c>
      <c r="D77" s="33">
        <v>10500</v>
      </c>
      <c r="E77" s="33">
        <v>10500</v>
      </c>
      <c r="F77" s="37">
        <v>6016.61</v>
      </c>
      <c r="G77" s="37">
        <v>6016.61</v>
      </c>
      <c r="H77" s="50">
        <f t="shared" si="14"/>
        <v>57.301047619047615</v>
      </c>
    </row>
    <row r="78" spans="1:8">
      <c r="A78" s="55" t="s">
        <v>91</v>
      </c>
      <c r="B78" s="36" t="s">
        <v>92</v>
      </c>
      <c r="C78" s="34">
        <v>10000</v>
      </c>
      <c r="D78" s="34">
        <v>10000</v>
      </c>
      <c r="E78" s="34">
        <v>10000</v>
      </c>
      <c r="F78" s="38">
        <v>5595.25</v>
      </c>
      <c r="G78" s="38">
        <v>5595.25</v>
      </c>
      <c r="H78" s="51"/>
    </row>
    <row r="79" spans="1:8">
      <c r="A79" s="55" t="s">
        <v>97</v>
      </c>
      <c r="B79" s="36" t="s">
        <v>98</v>
      </c>
      <c r="C79" s="31"/>
      <c r="D79" s="34">
        <v>500</v>
      </c>
      <c r="E79" s="34">
        <v>500</v>
      </c>
      <c r="F79" s="38">
        <v>421.36</v>
      </c>
      <c r="G79" s="38">
        <v>421.36</v>
      </c>
      <c r="H79" s="51"/>
    </row>
    <row r="80" spans="1:8">
      <c r="A80" s="54" t="s">
        <v>101</v>
      </c>
      <c r="B80" s="36" t="s">
        <v>102</v>
      </c>
      <c r="C80" s="33">
        <v>92000</v>
      </c>
      <c r="D80" s="33">
        <v>306000</v>
      </c>
      <c r="E80" s="33">
        <v>306000</v>
      </c>
      <c r="F80" s="37">
        <v>124464.2</v>
      </c>
      <c r="G80" s="37">
        <v>124464.2</v>
      </c>
      <c r="H80" s="50">
        <f t="shared" si="14"/>
        <v>40.674575163398693</v>
      </c>
    </row>
    <row r="81" spans="1:8">
      <c r="A81" s="55" t="s">
        <v>103</v>
      </c>
      <c r="B81" s="36" t="s">
        <v>104</v>
      </c>
      <c r="C81" s="34">
        <v>20000</v>
      </c>
      <c r="D81" s="34">
        <v>20000</v>
      </c>
      <c r="E81" s="34">
        <v>20000</v>
      </c>
      <c r="F81" s="31"/>
      <c r="G81" s="31"/>
      <c r="H81" s="51"/>
    </row>
    <row r="82" spans="1:8">
      <c r="A82" s="55" t="s">
        <v>107</v>
      </c>
      <c r="B82" s="36" t="s">
        <v>108</v>
      </c>
      <c r="C82" s="31"/>
      <c r="D82" s="34">
        <v>170000</v>
      </c>
      <c r="E82" s="34">
        <v>170000</v>
      </c>
      <c r="F82" s="31"/>
      <c r="G82" s="31"/>
      <c r="H82" s="51"/>
    </row>
    <row r="83" spans="1:8">
      <c r="A83" s="55" t="s">
        <v>111</v>
      </c>
      <c r="B83" s="36" t="s">
        <v>112</v>
      </c>
      <c r="C83" s="31"/>
      <c r="D83" s="34">
        <v>24000</v>
      </c>
      <c r="E83" s="34">
        <v>24000</v>
      </c>
      <c r="F83" s="38">
        <v>23750</v>
      </c>
      <c r="G83" s="38">
        <v>23750</v>
      </c>
      <c r="H83" s="51"/>
    </row>
    <row r="84" spans="1:8">
      <c r="A84" s="55" t="s">
        <v>115</v>
      </c>
      <c r="B84" s="36" t="s">
        <v>116</v>
      </c>
      <c r="C84" s="34">
        <v>22000</v>
      </c>
      <c r="D84" s="34">
        <v>72000</v>
      </c>
      <c r="E84" s="34">
        <v>72000</v>
      </c>
      <c r="F84" s="38">
        <v>95264.2</v>
      </c>
      <c r="G84" s="38">
        <v>95264.2</v>
      </c>
      <c r="H84" s="51"/>
    </row>
    <row r="85" spans="1:8">
      <c r="A85" s="55" t="s">
        <v>117</v>
      </c>
      <c r="B85" s="36" t="s">
        <v>118</v>
      </c>
      <c r="C85" s="34">
        <v>40000</v>
      </c>
      <c r="D85" s="34">
        <v>10000</v>
      </c>
      <c r="E85" s="34">
        <v>10000</v>
      </c>
      <c r="F85" s="38">
        <v>1700</v>
      </c>
      <c r="G85" s="38">
        <v>1700</v>
      </c>
      <c r="H85" s="51"/>
    </row>
    <row r="86" spans="1:8">
      <c r="A86" s="55" t="s">
        <v>119</v>
      </c>
      <c r="B86" s="36" t="s">
        <v>120</v>
      </c>
      <c r="C86" s="34">
        <v>10000</v>
      </c>
      <c r="D86" s="34">
        <v>10000</v>
      </c>
      <c r="E86" s="34">
        <v>10000</v>
      </c>
      <c r="F86" s="38">
        <v>3750</v>
      </c>
      <c r="G86" s="38">
        <v>3750</v>
      </c>
      <c r="H86" s="51"/>
    </row>
    <row r="87" spans="1:8">
      <c r="A87" s="54" t="s">
        <v>124</v>
      </c>
      <c r="B87" s="36" t="s">
        <v>125</v>
      </c>
      <c r="C87" s="32"/>
      <c r="D87" s="33">
        <v>10000</v>
      </c>
      <c r="E87" s="33">
        <v>10000</v>
      </c>
      <c r="F87" s="37">
        <v>1267</v>
      </c>
      <c r="G87" s="37">
        <v>1267</v>
      </c>
      <c r="H87" s="50">
        <f t="shared" si="14"/>
        <v>12.67</v>
      </c>
    </row>
    <row r="88" spans="1:8">
      <c r="A88" s="55" t="s">
        <v>130</v>
      </c>
      <c r="B88" s="36" t="s">
        <v>131</v>
      </c>
      <c r="C88" s="31"/>
      <c r="D88" s="34">
        <v>10000</v>
      </c>
      <c r="E88" s="34">
        <v>10000</v>
      </c>
      <c r="F88" s="38">
        <v>1267</v>
      </c>
      <c r="G88" s="38">
        <v>1267</v>
      </c>
      <c r="H88" s="51"/>
    </row>
    <row r="89" spans="1:8">
      <c r="A89" s="83" t="s">
        <v>278</v>
      </c>
      <c r="B89" s="72" t="s">
        <v>237</v>
      </c>
      <c r="C89" s="33">
        <v>621500</v>
      </c>
      <c r="D89" s="33">
        <v>621500</v>
      </c>
      <c r="E89" s="33">
        <v>621500</v>
      </c>
      <c r="F89" s="44">
        <v>0</v>
      </c>
      <c r="G89" s="44">
        <v>0</v>
      </c>
      <c r="H89" s="50">
        <f t="shared" si="14"/>
        <v>0</v>
      </c>
    </row>
    <row r="90" spans="1:8">
      <c r="A90" s="84" t="s">
        <v>262</v>
      </c>
      <c r="B90" s="81" t="s">
        <v>222</v>
      </c>
      <c r="C90" s="33">
        <v>621500</v>
      </c>
      <c r="D90" s="33">
        <v>621500</v>
      </c>
      <c r="E90" s="33">
        <v>621500</v>
      </c>
      <c r="F90" s="44">
        <v>0</v>
      </c>
      <c r="G90" s="44">
        <v>0</v>
      </c>
      <c r="H90" s="50">
        <f t="shared" si="14"/>
        <v>0</v>
      </c>
    </row>
    <row r="91" spans="1:8">
      <c r="A91" s="52" t="s">
        <v>36</v>
      </c>
      <c r="B91" s="36" t="s">
        <v>30</v>
      </c>
      <c r="C91" s="33">
        <v>401500</v>
      </c>
      <c r="D91" s="33">
        <v>401500</v>
      </c>
      <c r="E91" s="33">
        <v>401500</v>
      </c>
      <c r="F91" s="44">
        <v>0</v>
      </c>
      <c r="G91" s="44">
        <v>0</v>
      </c>
      <c r="H91" s="50">
        <f t="shared" si="14"/>
        <v>0</v>
      </c>
    </row>
    <row r="92" spans="1:8">
      <c r="A92" s="53" t="s">
        <v>38</v>
      </c>
      <c r="B92" s="36" t="s">
        <v>32</v>
      </c>
      <c r="C92" s="33">
        <v>401500</v>
      </c>
      <c r="D92" s="33">
        <v>401500</v>
      </c>
      <c r="E92" s="33">
        <v>401500</v>
      </c>
      <c r="F92" s="44">
        <v>0</v>
      </c>
      <c r="G92" s="44">
        <v>0</v>
      </c>
      <c r="H92" s="50">
        <f t="shared" si="14"/>
        <v>0</v>
      </c>
    </row>
    <row r="93" spans="1:8">
      <c r="A93" s="54" t="s">
        <v>81</v>
      </c>
      <c r="B93" s="36" t="s">
        <v>82</v>
      </c>
      <c r="C93" s="33">
        <v>47500</v>
      </c>
      <c r="D93" s="33">
        <v>47500</v>
      </c>
      <c r="E93" s="33">
        <v>47500</v>
      </c>
      <c r="F93" s="44">
        <v>0</v>
      </c>
      <c r="G93" s="44">
        <v>0</v>
      </c>
      <c r="H93" s="50">
        <f t="shared" si="14"/>
        <v>0</v>
      </c>
    </row>
    <row r="94" spans="1:8">
      <c r="A94" s="55" t="s">
        <v>83</v>
      </c>
      <c r="B94" s="36" t="s">
        <v>84</v>
      </c>
      <c r="C94" s="34">
        <v>40000</v>
      </c>
      <c r="D94" s="34">
        <v>40000</v>
      </c>
      <c r="E94" s="34">
        <v>40000</v>
      </c>
      <c r="F94" s="45">
        <v>0</v>
      </c>
      <c r="G94" s="45">
        <v>0</v>
      </c>
      <c r="H94" s="51"/>
    </row>
    <row r="95" spans="1:8">
      <c r="A95" s="55" t="s">
        <v>87</v>
      </c>
      <c r="B95" s="36" t="s">
        <v>88</v>
      </c>
      <c r="C95" s="34">
        <v>7500</v>
      </c>
      <c r="D95" s="34">
        <v>7500</v>
      </c>
      <c r="E95" s="34">
        <v>7500</v>
      </c>
      <c r="F95" s="31"/>
      <c r="G95" s="31"/>
      <c r="H95" s="51"/>
    </row>
    <row r="96" spans="1:8">
      <c r="A96" s="54" t="s">
        <v>89</v>
      </c>
      <c r="B96" s="36" t="s">
        <v>90</v>
      </c>
      <c r="C96" s="33">
        <v>274000</v>
      </c>
      <c r="D96" s="33">
        <v>274000</v>
      </c>
      <c r="E96" s="33">
        <v>274000</v>
      </c>
      <c r="F96" s="44">
        <v>0</v>
      </c>
      <c r="G96" s="44">
        <v>0</v>
      </c>
      <c r="H96" s="50">
        <f t="shared" si="14"/>
        <v>0</v>
      </c>
    </row>
    <row r="97" spans="1:8">
      <c r="A97" s="55" t="s">
        <v>91</v>
      </c>
      <c r="B97" s="36" t="s">
        <v>92</v>
      </c>
      <c r="C97" s="34">
        <v>274000</v>
      </c>
      <c r="D97" s="34">
        <v>274000</v>
      </c>
      <c r="E97" s="34">
        <v>274000</v>
      </c>
      <c r="F97" s="45">
        <v>0</v>
      </c>
      <c r="G97" s="45">
        <v>0</v>
      </c>
      <c r="H97" s="51"/>
    </row>
    <row r="98" spans="1:8">
      <c r="A98" s="54" t="s">
        <v>101</v>
      </c>
      <c r="B98" s="36" t="s">
        <v>102</v>
      </c>
      <c r="C98" s="33">
        <v>80000</v>
      </c>
      <c r="D98" s="33">
        <v>80000</v>
      </c>
      <c r="E98" s="33">
        <v>80000</v>
      </c>
      <c r="F98" s="44">
        <v>0</v>
      </c>
      <c r="G98" s="44">
        <v>0</v>
      </c>
      <c r="H98" s="50">
        <f t="shared" si="14"/>
        <v>0</v>
      </c>
    </row>
    <row r="99" spans="1:8">
      <c r="A99" s="55" t="s">
        <v>113</v>
      </c>
      <c r="B99" s="36" t="s">
        <v>114</v>
      </c>
      <c r="C99" s="34">
        <v>10000</v>
      </c>
      <c r="D99" s="34">
        <v>10000</v>
      </c>
      <c r="E99" s="34">
        <v>10000</v>
      </c>
      <c r="F99" s="31"/>
      <c r="G99" s="31"/>
      <c r="H99" s="51"/>
    </row>
    <row r="100" spans="1:8">
      <c r="A100" s="55" t="s">
        <v>115</v>
      </c>
      <c r="B100" s="36" t="s">
        <v>116</v>
      </c>
      <c r="C100" s="34">
        <v>70000</v>
      </c>
      <c r="D100" s="34">
        <v>70000</v>
      </c>
      <c r="E100" s="34">
        <v>70000</v>
      </c>
      <c r="F100" s="45">
        <v>0</v>
      </c>
      <c r="G100" s="45">
        <v>0</v>
      </c>
      <c r="H100" s="51"/>
    </row>
    <row r="101" spans="1:8">
      <c r="A101" s="52" t="s">
        <v>43</v>
      </c>
      <c r="B101" s="36" t="s">
        <v>62</v>
      </c>
      <c r="C101" s="33">
        <v>220000</v>
      </c>
      <c r="D101" s="33">
        <v>220000</v>
      </c>
      <c r="E101" s="33">
        <v>220000</v>
      </c>
      <c r="F101" s="32"/>
      <c r="G101" s="32"/>
      <c r="H101" s="50">
        <f t="shared" si="14"/>
        <v>0</v>
      </c>
    </row>
    <row r="102" spans="1:8">
      <c r="A102" s="53" t="s">
        <v>45</v>
      </c>
      <c r="B102" s="36" t="s">
        <v>35</v>
      </c>
      <c r="C102" s="33">
        <v>220000</v>
      </c>
      <c r="D102" s="33">
        <v>220000</v>
      </c>
      <c r="E102" s="33">
        <v>220000</v>
      </c>
      <c r="F102" s="32"/>
      <c r="G102" s="32"/>
      <c r="H102" s="50">
        <f t="shared" si="14"/>
        <v>0</v>
      </c>
    </row>
    <row r="103" spans="1:8">
      <c r="A103" s="54" t="s">
        <v>159</v>
      </c>
      <c r="B103" s="36" t="s">
        <v>160</v>
      </c>
      <c r="C103" s="33">
        <v>220000</v>
      </c>
      <c r="D103" s="33">
        <v>220000</v>
      </c>
      <c r="E103" s="33">
        <v>220000</v>
      </c>
      <c r="F103" s="32"/>
      <c r="G103" s="32"/>
      <c r="H103" s="50">
        <f t="shared" si="14"/>
        <v>0</v>
      </c>
    </row>
    <row r="104" spans="1:8">
      <c r="A104" s="55" t="s">
        <v>161</v>
      </c>
      <c r="B104" s="36" t="s">
        <v>162</v>
      </c>
      <c r="C104" s="34">
        <v>220000</v>
      </c>
      <c r="D104" s="34">
        <v>220000</v>
      </c>
      <c r="E104" s="34">
        <v>220000</v>
      </c>
      <c r="F104" s="31"/>
      <c r="G104" s="31"/>
      <c r="H104" s="51"/>
    </row>
    <row r="105" spans="1:8" ht="33.75">
      <c r="A105" s="83" t="s">
        <v>279</v>
      </c>
      <c r="B105" s="71" t="s">
        <v>238</v>
      </c>
      <c r="C105" s="33">
        <v>82873994</v>
      </c>
      <c r="D105" s="33">
        <v>83892381</v>
      </c>
      <c r="E105" s="33">
        <v>84301881</v>
      </c>
      <c r="F105" s="37">
        <v>81900057.200000003</v>
      </c>
      <c r="G105" s="37">
        <v>81900057.200000003</v>
      </c>
      <c r="H105" s="50">
        <f t="shared" si="14"/>
        <v>97.150925019098921</v>
      </c>
    </row>
    <row r="106" spans="1:8">
      <c r="A106" s="84" t="s">
        <v>263</v>
      </c>
      <c r="B106" s="69" t="s">
        <v>217</v>
      </c>
      <c r="C106" s="33">
        <v>68607894</v>
      </c>
      <c r="D106" s="33">
        <v>70013281</v>
      </c>
      <c r="E106" s="33">
        <v>70422781</v>
      </c>
      <c r="F106" s="37">
        <v>69837227.620000005</v>
      </c>
      <c r="G106" s="37">
        <v>69837227.620000005</v>
      </c>
      <c r="H106" s="50">
        <f t="shared" si="14"/>
        <v>99.168517102441612</v>
      </c>
    </row>
    <row r="107" spans="1:8">
      <c r="A107" s="52" t="s">
        <v>36</v>
      </c>
      <c r="B107" s="36" t="s">
        <v>30</v>
      </c>
      <c r="C107" s="33">
        <v>68607894</v>
      </c>
      <c r="D107" s="33">
        <v>70013281</v>
      </c>
      <c r="E107" s="33">
        <v>70422781</v>
      </c>
      <c r="F107" s="37">
        <v>69837227.620000005</v>
      </c>
      <c r="G107" s="37">
        <v>69837227.620000005</v>
      </c>
      <c r="H107" s="50">
        <f t="shared" si="14"/>
        <v>99.168517102441612</v>
      </c>
    </row>
    <row r="108" spans="1:8">
      <c r="A108" s="53" t="s">
        <v>37</v>
      </c>
      <c r="B108" s="36" t="s">
        <v>31</v>
      </c>
      <c r="C108" s="33">
        <v>59294681</v>
      </c>
      <c r="D108" s="33">
        <v>59294681</v>
      </c>
      <c r="E108" s="33">
        <v>59424681</v>
      </c>
      <c r="F108" s="37">
        <v>59053860.659999996</v>
      </c>
      <c r="G108" s="37">
        <v>59053860.659999996</v>
      </c>
      <c r="H108" s="50">
        <f t="shared" si="14"/>
        <v>99.375982615708097</v>
      </c>
    </row>
    <row r="109" spans="1:8">
      <c r="A109" s="54" t="s">
        <v>68</v>
      </c>
      <c r="B109" s="36" t="s">
        <v>69</v>
      </c>
      <c r="C109" s="33">
        <v>49144881</v>
      </c>
      <c r="D109" s="33">
        <v>49144881</v>
      </c>
      <c r="E109" s="33">
        <v>49294881</v>
      </c>
      <c r="F109" s="37">
        <v>49020652.119999997</v>
      </c>
      <c r="G109" s="37">
        <v>49020652.119999997</v>
      </c>
      <c r="H109" s="50">
        <f t="shared" si="14"/>
        <v>99.443697044323926</v>
      </c>
    </row>
    <row r="110" spans="1:8">
      <c r="A110" s="55" t="s">
        <v>70</v>
      </c>
      <c r="B110" s="36" t="s">
        <v>71</v>
      </c>
      <c r="C110" s="34">
        <v>49144881</v>
      </c>
      <c r="D110" s="34">
        <v>48944881</v>
      </c>
      <c r="E110" s="34">
        <v>48944881</v>
      </c>
      <c r="F110" s="38">
        <v>48734281.710000001</v>
      </c>
      <c r="G110" s="38">
        <v>48734281.710000001</v>
      </c>
      <c r="H110" s="51"/>
    </row>
    <row r="111" spans="1:8">
      <c r="A111" s="55" t="s">
        <v>72</v>
      </c>
      <c r="B111" s="36" t="s">
        <v>73</v>
      </c>
      <c r="C111" s="31"/>
      <c r="D111" s="34">
        <v>200000</v>
      </c>
      <c r="E111" s="34">
        <v>350000</v>
      </c>
      <c r="F111" s="38">
        <v>286370.40999999997</v>
      </c>
      <c r="G111" s="38">
        <v>286370.40999999997</v>
      </c>
      <c r="H111" s="51"/>
    </row>
    <row r="112" spans="1:8">
      <c r="A112" s="54" t="s">
        <v>74</v>
      </c>
      <c r="B112" s="36" t="s">
        <v>75</v>
      </c>
      <c r="C112" s="33">
        <v>2025000</v>
      </c>
      <c r="D112" s="33">
        <v>2025000</v>
      </c>
      <c r="E112" s="33">
        <v>2175000</v>
      </c>
      <c r="F112" s="37">
        <v>2144382.4</v>
      </c>
      <c r="G112" s="37">
        <v>2144382.4</v>
      </c>
      <c r="H112" s="50">
        <f t="shared" si="14"/>
        <v>98.592294252873558</v>
      </c>
    </row>
    <row r="113" spans="1:8">
      <c r="A113" s="55" t="s">
        <v>76</v>
      </c>
      <c r="B113" s="36" t="s">
        <v>75</v>
      </c>
      <c r="C113" s="34">
        <v>2025000</v>
      </c>
      <c r="D113" s="34">
        <v>2025000</v>
      </c>
      <c r="E113" s="34">
        <v>2175000</v>
      </c>
      <c r="F113" s="38">
        <v>2144382.4</v>
      </c>
      <c r="G113" s="38">
        <v>2144382.4</v>
      </c>
      <c r="H113" s="51"/>
    </row>
    <row r="114" spans="1:8">
      <c r="A114" s="54" t="s">
        <v>77</v>
      </c>
      <c r="B114" s="36" t="s">
        <v>78</v>
      </c>
      <c r="C114" s="33">
        <v>8124800</v>
      </c>
      <c r="D114" s="33">
        <v>8124800</v>
      </c>
      <c r="E114" s="33">
        <v>7954800</v>
      </c>
      <c r="F114" s="37">
        <v>7888826.1399999997</v>
      </c>
      <c r="G114" s="37">
        <v>7888826.1399999997</v>
      </c>
      <c r="H114" s="50">
        <f t="shared" si="14"/>
        <v>99.170640870920707</v>
      </c>
    </row>
    <row r="115" spans="1:8">
      <c r="A115" s="55" t="s">
        <v>79</v>
      </c>
      <c r="B115" s="36" t="s">
        <v>80</v>
      </c>
      <c r="C115" s="34">
        <v>8124800</v>
      </c>
      <c r="D115" s="34">
        <v>8124800</v>
      </c>
      <c r="E115" s="34">
        <v>7954800</v>
      </c>
      <c r="F115" s="38">
        <v>7888826.1399999997</v>
      </c>
      <c r="G115" s="38">
        <v>7888826.1399999997</v>
      </c>
      <c r="H115" s="51"/>
    </row>
    <row r="116" spans="1:8">
      <c r="A116" s="53" t="s">
        <v>38</v>
      </c>
      <c r="B116" s="36" t="s">
        <v>32</v>
      </c>
      <c r="C116" s="33">
        <v>9312013</v>
      </c>
      <c r="D116" s="33">
        <v>10717400</v>
      </c>
      <c r="E116" s="33">
        <v>10996900</v>
      </c>
      <c r="F116" s="37">
        <v>10783185.460000001</v>
      </c>
      <c r="G116" s="37">
        <v>10783185.460000001</v>
      </c>
      <c r="H116" s="50">
        <f t="shared" si="14"/>
        <v>98.056592857987255</v>
      </c>
    </row>
    <row r="117" spans="1:8">
      <c r="A117" s="54" t="s">
        <v>81</v>
      </c>
      <c r="B117" s="36" t="s">
        <v>82</v>
      </c>
      <c r="C117" s="33">
        <v>2197500</v>
      </c>
      <c r="D117" s="33">
        <v>2551000</v>
      </c>
      <c r="E117" s="33">
        <v>2561000</v>
      </c>
      <c r="F117" s="37">
        <v>2426246.21</v>
      </c>
      <c r="G117" s="37">
        <v>2426246.21</v>
      </c>
      <c r="H117" s="50">
        <f t="shared" si="14"/>
        <v>94.738235454900433</v>
      </c>
    </row>
    <row r="118" spans="1:8">
      <c r="A118" s="55" t="s">
        <v>83</v>
      </c>
      <c r="B118" s="36" t="s">
        <v>84</v>
      </c>
      <c r="C118" s="34">
        <v>500000</v>
      </c>
      <c r="D118" s="34">
        <v>500000</v>
      </c>
      <c r="E118" s="34">
        <v>500000</v>
      </c>
      <c r="F118" s="38">
        <v>377593.21</v>
      </c>
      <c r="G118" s="38">
        <v>377593.21</v>
      </c>
      <c r="H118" s="51"/>
    </row>
    <row r="119" spans="1:8">
      <c r="A119" s="55" t="s">
        <v>85</v>
      </c>
      <c r="B119" s="36" t="s">
        <v>86</v>
      </c>
      <c r="C119" s="34">
        <v>1650000</v>
      </c>
      <c r="D119" s="34">
        <v>1986000</v>
      </c>
      <c r="E119" s="34">
        <v>1986000</v>
      </c>
      <c r="F119" s="38">
        <v>1970583.88</v>
      </c>
      <c r="G119" s="38">
        <v>1970583.88</v>
      </c>
      <c r="H119" s="51"/>
    </row>
    <row r="120" spans="1:8">
      <c r="A120" s="55" t="s">
        <v>87</v>
      </c>
      <c r="B120" s="36" t="s">
        <v>88</v>
      </c>
      <c r="C120" s="34">
        <v>47500</v>
      </c>
      <c r="D120" s="34">
        <v>65000</v>
      </c>
      <c r="E120" s="34">
        <v>75000</v>
      </c>
      <c r="F120" s="38">
        <v>78069.119999999995</v>
      </c>
      <c r="G120" s="38">
        <v>78069.119999999995</v>
      </c>
      <c r="H120" s="51"/>
    </row>
    <row r="121" spans="1:8">
      <c r="A121" s="54" t="s">
        <v>89</v>
      </c>
      <c r="B121" s="36" t="s">
        <v>90</v>
      </c>
      <c r="C121" s="33">
        <v>2315000</v>
      </c>
      <c r="D121" s="33">
        <v>2025000</v>
      </c>
      <c r="E121" s="33">
        <v>1974500</v>
      </c>
      <c r="F121" s="37">
        <v>1907548.94</v>
      </c>
      <c r="G121" s="37">
        <v>1907548.94</v>
      </c>
      <c r="H121" s="50">
        <f t="shared" si="14"/>
        <v>96.609214484679669</v>
      </c>
    </row>
    <row r="122" spans="1:8">
      <c r="A122" s="55" t="s">
        <v>91</v>
      </c>
      <c r="B122" s="36" t="s">
        <v>92</v>
      </c>
      <c r="C122" s="34">
        <v>1310000</v>
      </c>
      <c r="D122" s="34">
        <v>1010000</v>
      </c>
      <c r="E122" s="34">
        <v>959500</v>
      </c>
      <c r="F122" s="38">
        <v>971675.52</v>
      </c>
      <c r="G122" s="38">
        <v>971675.52</v>
      </c>
      <c r="H122" s="51"/>
    </row>
    <row r="123" spans="1:8">
      <c r="A123" s="55" t="s">
        <v>93</v>
      </c>
      <c r="B123" s="36" t="s">
        <v>94</v>
      </c>
      <c r="C123" s="34">
        <v>800000</v>
      </c>
      <c r="D123" s="34">
        <v>800000</v>
      </c>
      <c r="E123" s="34">
        <v>800000</v>
      </c>
      <c r="F123" s="38">
        <v>684634.91</v>
      </c>
      <c r="G123" s="38">
        <v>684634.91</v>
      </c>
      <c r="H123" s="51"/>
    </row>
    <row r="124" spans="1:8">
      <c r="A124" s="55" t="s">
        <v>95</v>
      </c>
      <c r="B124" s="36" t="s">
        <v>96</v>
      </c>
      <c r="C124" s="34">
        <v>60000</v>
      </c>
      <c r="D124" s="34">
        <v>60000</v>
      </c>
      <c r="E124" s="34">
        <v>60000</v>
      </c>
      <c r="F124" s="38">
        <v>103102.68</v>
      </c>
      <c r="G124" s="38">
        <v>103102.68</v>
      </c>
      <c r="H124" s="51"/>
    </row>
    <row r="125" spans="1:8">
      <c r="A125" s="55" t="s">
        <v>97</v>
      </c>
      <c r="B125" s="36" t="s">
        <v>98</v>
      </c>
      <c r="C125" s="34">
        <v>95000</v>
      </c>
      <c r="D125" s="34">
        <v>95000</v>
      </c>
      <c r="E125" s="34">
        <v>95000</v>
      </c>
      <c r="F125" s="38">
        <v>89038.95</v>
      </c>
      <c r="G125" s="38">
        <v>89038.95</v>
      </c>
      <c r="H125" s="51"/>
    </row>
    <row r="126" spans="1:8">
      <c r="A126" s="55" t="s">
        <v>99</v>
      </c>
      <c r="B126" s="36" t="s">
        <v>100</v>
      </c>
      <c r="C126" s="34">
        <v>50000</v>
      </c>
      <c r="D126" s="34">
        <v>60000</v>
      </c>
      <c r="E126" s="34">
        <v>60000</v>
      </c>
      <c r="F126" s="38">
        <v>59096.88</v>
      </c>
      <c r="G126" s="38">
        <v>59096.88</v>
      </c>
      <c r="H126" s="51"/>
    </row>
    <row r="127" spans="1:8">
      <c r="A127" s="54" t="s">
        <v>101</v>
      </c>
      <c r="B127" s="36" t="s">
        <v>102</v>
      </c>
      <c r="C127" s="33">
        <v>4462813</v>
      </c>
      <c r="D127" s="33">
        <v>5858200</v>
      </c>
      <c r="E127" s="33">
        <v>6158200</v>
      </c>
      <c r="F127" s="37">
        <v>6154028.5499999998</v>
      </c>
      <c r="G127" s="37">
        <v>6154028.5499999998</v>
      </c>
      <c r="H127" s="50">
        <f t="shared" si="14"/>
        <v>99.932261862232465</v>
      </c>
    </row>
    <row r="128" spans="1:8">
      <c r="A128" s="55" t="s">
        <v>103</v>
      </c>
      <c r="B128" s="36" t="s">
        <v>104</v>
      </c>
      <c r="C128" s="34">
        <v>570000</v>
      </c>
      <c r="D128" s="34">
        <v>570000</v>
      </c>
      <c r="E128" s="34">
        <v>570000</v>
      </c>
      <c r="F128" s="38">
        <v>540907.71</v>
      </c>
      <c r="G128" s="38">
        <v>540907.71</v>
      </c>
      <c r="H128" s="51"/>
    </row>
    <row r="129" spans="1:8">
      <c r="A129" s="55" t="s">
        <v>105</v>
      </c>
      <c r="B129" s="36" t="s">
        <v>106</v>
      </c>
      <c r="C129" s="34">
        <v>460000</v>
      </c>
      <c r="D129" s="34">
        <v>460000</v>
      </c>
      <c r="E129" s="34">
        <v>660000</v>
      </c>
      <c r="F129" s="38">
        <v>755849.49</v>
      </c>
      <c r="G129" s="38">
        <v>755849.49</v>
      </c>
      <c r="H129" s="51"/>
    </row>
    <row r="130" spans="1:8">
      <c r="A130" s="55" t="s">
        <v>107</v>
      </c>
      <c r="B130" s="36" t="s">
        <v>108</v>
      </c>
      <c r="C130" s="34">
        <v>285000</v>
      </c>
      <c r="D130" s="34">
        <v>285000</v>
      </c>
      <c r="E130" s="34">
        <v>285000</v>
      </c>
      <c r="F130" s="38">
        <v>117575</v>
      </c>
      <c r="G130" s="38">
        <v>117575</v>
      </c>
      <c r="H130" s="51"/>
    </row>
    <row r="131" spans="1:8">
      <c r="A131" s="55" t="s">
        <v>109</v>
      </c>
      <c r="B131" s="36" t="s">
        <v>110</v>
      </c>
      <c r="C131" s="34">
        <v>285000</v>
      </c>
      <c r="D131" s="34">
        <v>285000</v>
      </c>
      <c r="E131" s="34">
        <v>285000</v>
      </c>
      <c r="F131" s="38">
        <v>87088.57</v>
      </c>
      <c r="G131" s="38">
        <v>87088.57</v>
      </c>
      <c r="H131" s="51"/>
    </row>
    <row r="132" spans="1:8">
      <c r="A132" s="55" t="s">
        <v>111</v>
      </c>
      <c r="B132" s="36" t="s">
        <v>112</v>
      </c>
      <c r="C132" s="34">
        <v>1000000</v>
      </c>
      <c r="D132" s="34">
        <v>1600000</v>
      </c>
      <c r="E132" s="34">
        <v>1600000</v>
      </c>
      <c r="F132" s="38">
        <v>1736363.8</v>
      </c>
      <c r="G132" s="38">
        <v>1736363.8</v>
      </c>
      <c r="H132" s="51"/>
    </row>
    <row r="133" spans="1:8">
      <c r="A133" s="55" t="s">
        <v>113</v>
      </c>
      <c r="B133" s="36" t="s">
        <v>114</v>
      </c>
      <c r="C133" s="34">
        <v>475000</v>
      </c>
      <c r="D133" s="34">
        <v>750387</v>
      </c>
      <c r="E133" s="34">
        <v>850387</v>
      </c>
      <c r="F133" s="38">
        <v>1247075.1599999999</v>
      </c>
      <c r="G133" s="38">
        <v>1247075.1599999999</v>
      </c>
      <c r="H133" s="51"/>
    </row>
    <row r="134" spans="1:8">
      <c r="A134" s="55" t="s">
        <v>115</v>
      </c>
      <c r="B134" s="36" t="s">
        <v>116</v>
      </c>
      <c r="C134" s="34">
        <v>769500</v>
      </c>
      <c r="D134" s="34">
        <v>969500</v>
      </c>
      <c r="E134" s="34">
        <v>969500</v>
      </c>
      <c r="F134" s="38">
        <v>1006266.89</v>
      </c>
      <c r="G134" s="38">
        <v>1006266.89</v>
      </c>
      <c r="H134" s="51"/>
    </row>
    <row r="135" spans="1:8">
      <c r="A135" s="55" t="s">
        <v>117</v>
      </c>
      <c r="B135" s="36" t="s">
        <v>118</v>
      </c>
      <c r="C135" s="34">
        <v>380000</v>
      </c>
      <c r="D135" s="34">
        <v>380000</v>
      </c>
      <c r="E135" s="34">
        <v>380000</v>
      </c>
      <c r="F135" s="38">
        <v>215803.12</v>
      </c>
      <c r="G135" s="38">
        <v>215803.12</v>
      </c>
      <c r="H135" s="51"/>
    </row>
    <row r="136" spans="1:8">
      <c r="A136" s="55" t="s">
        <v>119</v>
      </c>
      <c r="B136" s="36" t="s">
        <v>120</v>
      </c>
      <c r="C136" s="34">
        <v>238313</v>
      </c>
      <c r="D136" s="34">
        <v>558313</v>
      </c>
      <c r="E136" s="34">
        <v>558313</v>
      </c>
      <c r="F136" s="38">
        <v>447098.81</v>
      </c>
      <c r="G136" s="38">
        <v>447098.81</v>
      </c>
      <c r="H136" s="51"/>
    </row>
    <row r="137" spans="1:8">
      <c r="A137" s="54" t="s">
        <v>121</v>
      </c>
      <c r="B137" s="36" t="s">
        <v>122</v>
      </c>
      <c r="C137" s="33">
        <v>5000</v>
      </c>
      <c r="D137" s="33">
        <v>30000</v>
      </c>
      <c r="E137" s="33">
        <v>30000</v>
      </c>
      <c r="F137" s="37">
        <v>23451.47</v>
      </c>
      <c r="G137" s="37">
        <v>23451.47</v>
      </c>
      <c r="H137" s="50">
        <f t="shared" ref="H137:H198" si="15">G137/E137*100</f>
        <v>78.171566666666664</v>
      </c>
    </row>
    <row r="138" spans="1:8">
      <c r="A138" s="55" t="s">
        <v>123</v>
      </c>
      <c r="B138" s="36" t="s">
        <v>122</v>
      </c>
      <c r="C138" s="34">
        <v>5000</v>
      </c>
      <c r="D138" s="34">
        <v>30000</v>
      </c>
      <c r="E138" s="34">
        <v>30000</v>
      </c>
      <c r="F138" s="38">
        <v>23451.47</v>
      </c>
      <c r="G138" s="38">
        <v>23451.47</v>
      </c>
      <c r="H138" s="51"/>
    </row>
    <row r="139" spans="1:8">
      <c r="A139" s="54" t="s">
        <v>124</v>
      </c>
      <c r="B139" s="36" t="s">
        <v>125</v>
      </c>
      <c r="C139" s="33">
        <v>331700</v>
      </c>
      <c r="D139" s="33">
        <v>253200</v>
      </c>
      <c r="E139" s="33">
        <v>273200</v>
      </c>
      <c r="F139" s="37">
        <v>271910.28999999998</v>
      </c>
      <c r="G139" s="37">
        <v>271910.28999999998</v>
      </c>
      <c r="H139" s="50">
        <f t="shared" si="15"/>
        <v>99.52792459736456</v>
      </c>
    </row>
    <row r="140" spans="1:8">
      <c r="A140" s="55" t="s">
        <v>126</v>
      </c>
      <c r="B140" s="36" t="s">
        <v>127</v>
      </c>
      <c r="C140" s="34">
        <v>47500</v>
      </c>
      <c r="D140" s="34">
        <v>17500</v>
      </c>
      <c r="E140" s="34">
        <v>17500</v>
      </c>
      <c r="F140" s="38">
        <v>16953.8</v>
      </c>
      <c r="G140" s="38">
        <v>16953.8</v>
      </c>
      <c r="H140" s="51"/>
    </row>
    <row r="141" spans="1:8">
      <c r="A141" s="55" t="s">
        <v>128</v>
      </c>
      <c r="B141" s="36" t="s">
        <v>129</v>
      </c>
      <c r="C141" s="34">
        <v>95000</v>
      </c>
      <c r="D141" s="34">
        <v>105000</v>
      </c>
      <c r="E141" s="34">
        <v>125000</v>
      </c>
      <c r="F141" s="38">
        <v>136834.96</v>
      </c>
      <c r="G141" s="38">
        <v>136834.96</v>
      </c>
      <c r="H141" s="51"/>
    </row>
    <row r="142" spans="1:8">
      <c r="A142" s="55" t="s">
        <v>130</v>
      </c>
      <c r="B142" s="36" t="s">
        <v>131</v>
      </c>
      <c r="C142" s="34">
        <v>19000</v>
      </c>
      <c r="D142" s="34">
        <v>19000</v>
      </c>
      <c r="E142" s="34">
        <v>19000</v>
      </c>
      <c r="F142" s="38">
        <v>15501.08</v>
      </c>
      <c r="G142" s="38">
        <v>15501.08</v>
      </c>
      <c r="H142" s="51"/>
    </row>
    <row r="143" spans="1:8">
      <c r="A143" s="55" t="s">
        <v>132</v>
      </c>
      <c r="B143" s="36" t="s">
        <v>133</v>
      </c>
      <c r="C143" s="34">
        <v>138700</v>
      </c>
      <c r="D143" s="34">
        <v>28700</v>
      </c>
      <c r="E143" s="34">
        <v>28700</v>
      </c>
      <c r="F143" s="38">
        <v>21842.71</v>
      </c>
      <c r="G143" s="38">
        <v>21842.71</v>
      </c>
      <c r="H143" s="51"/>
    </row>
    <row r="144" spans="1:8">
      <c r="A144" s="55" t="s">
        <v>134</v>
      </c>
      <c r="B144" s="36" t="s">
        <v>135</v>
      </c>
      <c r="C144" s="34">
        <v>18500</v>
      </c>
      <c r="D144" s="34">
        <v>70000</v>
      </c>
      <c r="E144" s="34">
        <v>70000</v>
      </c>
      <c r="F144" s="38">
        <v>70753.5</v>
      </c>
      <c r="G144" s="38">
        <v>70753.5</v>
      </c>
      <c r="H144" s="51"/>
    </row>
    <row r="145" spans="1:8">
      <c r="A145" s="55" t="s">
        <v>136</v>
      </c>
      <c r="B145" s="36" t="s">
        <v>125</v>
      </c>
      <c r="C145" s="34">
        <v>13000</v>
      </c>
      <c r="D145" s="34">
        <v>13000</v>
      </c>
      <c r="E145" s="34">
        <v>13000</v>
      </c>
      <c r="F145" s="38">
        <v>10024.24</v>
      </c>
      <c r="G145" s="38">
        <v>10024.24</v>
      </c>
      <c r="H145" s="51"/>
    </row>
    <row r="146" spans="1:8">
      <c r="A146" s="53" t="s">
        <v>39</v>
      </c>
      <c r="B146" s="36" t="s">
        <v>33</v>
      </c>
      <c r="C146" s="33">
        <v>1200</v>
      </c>
      <c r="D146" s="33">
        <v>1200</v>
      </c>
      <c r="E146" s="33">
        <v>1200</v>
      </c>
      <c r="F146" s="37">
        <v>181.5</v>
      </c>
      <c r="G146" s="37">
        <v>181.5</v>
      </c>
      <c r="H146" s="50">
        <f t="shared" si="15"/>
        <v>15.125</v>
      </c>
    </row>
    <row r="147" spans="1:8">
      <c r="A147" s="54" t="s">
        <v>137</v>
      </c>
      <c r="B147" s="36" t="s">
        <v>138</v>
      </c>
      <c r="C147" s="33">
        <v>1200</v>
      </c>
      <c r="D147" s="33">
        <v>1200</v>
      </c>
      <c r="E147" s="33">
        <v>1200</v>
      </c>
      <c r="F147" s="37">
        <v>181.5</v>
      </c>
      <c r="G147" s="37">
        <v>181.5</v>
      </c>
      <c r="H147" s="50">
        <f t="shared" si="15"/>
        <v>15.125</v>
      </c>
    </row>
    <row r="148" spans="1:8">
      <c r="A148" s="55" t="s">
        <v>139</v>
      </c>
      <c r="B148" s="36" t="s">
        <v>140</v>
      </c>
      <c r="C148" s="34">
        <v>100</v>
      </c>
      <c r="D148" s="34">
        <v>100</v>
      </c>
      <c r="E148" s="34">
        <v>100</v>
      </c>
      <c r="F148" s="31"/>
      <c r="G148" s="31"/>
      <c r="H148" s="51"/>
    </row>
    <row r="149" spans="1:8">
      <c r="A149" s="55" t="s">
        <v>141</v>
      </c>
      <c r="B149" s="36" t="s">
        <v>142</v>
      </c>
      <c r="C149" s="34">
        <v>1000</v>
      </c>
      <c r="D149" s="34">
        <v>1000</v>
      </c>
      <c r="E149" s="34">
        <v>1000</v>
      </c>
      <c r="F149" s="38">
        <v>181.5</v>
      </c>
      <c r="G149" s="38">
        <v>181.5</v>
      </c>
      <c r="H149" s="51"/>
    </row>
    <row r="150" spans="1:8">
      <c r="A150" s="55" t="s">
        <v>195</v>
      </c>
      <c r="B150" s="36" t="s">
        <v>196</v>
      </c>
      <c r="C150" s="34">
        <v>100</v>
      </c>
      <c r="D150" s="34">
        <v>100</v>
      </c>
      <c r="E150" s="34">
        <v>100</v>
      </c>
      <c r="F150" s="31"/>
      <c r="G150" s="31"/>
      <c r="H150" s="51"/>
    </row>
    <row r="151" spans="1:8">
      <c r="A151" s="84" t="s">
        <v>264</v>
      </c>
      <c r="B151" s="81" t="s">
        <v>221</v>
      </c>
      <c r="C151" s="33">
        <v>1625600</v>
      </c>
      <c r="D151" s="33">
        <v>1488600</v>
      </c>
      <c r="E151" s="33">
        <v>1488600</v>
      </c>
      <c r="F151" s="37">
        <v>1751418.77</v>
      </c>
      <c r="G151" s="37">
        <v>1751418.77</v>
      </c>
      <c r="H151" s="50">
        <f t="shared" si="15"/>
        <v>117.65543262125486</v>
      </c>
    </row>
    <row r="152" spans="1:8">
      <c r="A152" s="52" t="s">
        <v>36</v>
      </c>
      <c r="B152" s="36" t="s">
        <v>30</v>
      </c>
      <c r="C152" s="33">
        <v>1625600</v>
      </c>
      <c r="D152" s="33">
        <v>1488600</v>
      </c>
      <c r="E152" s="33">
        <v>1488600</v>
      </c>
      <c r="F152" s="37">
        <v>1751418.77</v>
      </c>
      <c r="G152" s="37">
        <v>1751418.77</v>
      </c>
      <c r="H152" s="50">
        <f t="shared" si="15"/>
        <v>117.65543262125486</v>
      </c>
    </row>
    <row r="153" spans="1:8">
      <c r="A153" s="53" t="s">
        <v>37</v>
      </c>
      <c r="B153" s="36" t="s">
        <v>31</v>
      </c>
      <c r="C153" s="33">
        <v>915500</v>
      </c>
      <c r="D153" s="33">
        <v>165500</v>
      </c>
      <c r="E153" s="33">
        <v>165500</v>
      </c>
      <c r="F153" s="37">
        <v>22664.11</v>
      </c>
      <c r="G153" s="37">
        <v>22664.11</v>
      </c>
      <c r="H153" s="50">
        <f t="shared" si="15"/>
        <v>13.694326283987914</v>
      </c>
    </row>
    <row r="154" spans="1:8">
      <c r="A154" s="54" t="s">
        <v>68</v>
      </c>
      <c r="B154" s="36" t="s">
        <v>69</v>
      </c>
      <c r="C154" s="33">
        <v>700000</v>
      </c>
      <c r="D154" s="33">
        <v>100000</v>
      </c>
      <c r="E154" s="33">
        <v>100000</v>
      </c>
      <c r="F154" s="37">
        <v>19454.240000000002</v>
      </c>
      <c r="G154" s="37">
        <v>19454.240000000002</v>
      </c>
      <c r="H154" s="50">
        <f t="shared" si="15"/>
        <v>19.454239999999999</v>
      </c>
    </row>
    <row r="155" spans="1:8">
      <c r="A155" s="55" t="s">
        <v>70</v>
      </c>
      <c r="B155" s="36" t="s">
        <v>71</v>
      </c>
      <c r="C155" s="34">
        <v>700000</v>
      </c>
      <c r="D155" s="34">
        <v>100000</v>
      </c>
      <c r="E155" s="34">
        <v>100000</v>
      </c>
      <c r="F155" s="38">
        <v>19454.240000000002</v>
      </c>
      <c r="G155" s="38">
        <v>19454.240000000002</v>
      </c>
      <c r="H155" s="51"/>
    </row>
    <row r="156" spans="1:8">
      <c r="A156" s="54" t="s">
        <v>74</v>
      </c>
      <c r="B156" s="36" t="s">
        <v>75</v>
      </c>
      <c r="C156" s="33">
        <v>100000</v>
      </c>
      <c r="D156" s="33">
        <v>50000</v>
      </c>
      <c r="E156" s="33">
        <v>50000</v>
      </c>
      <c r="F156" s="32"/>
      <c r="G156" s="32"/>
      <c r="H156" s="50">
        <f t="shared" si="15"/>
        <v>0</v>
      </c>
    </row>
    <row r="157" spans="1:8">
      <c r="A157" s="55" t="s">
        <v>76</v>
      </c>
      <c r="B157" s="36" t="s">
        <v>75</v>
      </c>
      <c r="C157" s="34">
        <v>100000</v>
      </c>
      <c r="D157" s="34">
        <v>50000</v>
      </c>
      <c r="E157" s="34">
        <v>50000</v>
      </c>
      <c r="F157" s="31"/>
      <c r="G157" s="31"/>
      <c r="H157" s="51"/>
    </row>
    <row r="158" spans="1:8">
      <c r="A158" s="54" t="s">
        <v>77</v>
      </c>
      <c r="B158" s="36" t="s">
        <v>78</v>
      </c>
      <c r="C158" s="33">
        <v>115500</v>
      </c>
      <c r="D158" s="33">
        <v>15500</v>
      </c>
      <c r="E158" s="33">
        <v>15500</v>
      </c>
      <c r="F158" s="37">
        <v>3209.87</v>
      </c>
      <c r="G158" s="37">
        <v>3209.87</v>
      </c>
      <c r="H158" s="50">
        <f t="shared" si="15"/>
        <v>20.708838709677419</v>
      </c>
    </row>
    <row r="159" spans="1:8">
      <c r="A159" s="55" t="s">
        <v>79</v>
      </c>
      <c r="B159" s="36" t="s">
        <v>80</v>
      </c>
      <c r="C159" s="34">
        <v>115500</v>
      </c>
      <c r="D159" s="34">
        <v>15500</v>
      </c>
      <c r="E159" s="34">
        <v>15500</v>
      </c>
      <c r="F159" s="38">
        <v>3209.87</v>
      </c>
      <c r="G159" s="38">
        <v>3209.87</v>
      </c>
      <c r="H159" s="51"/>
    </row>
    <row r="160" spans="1:8">
      <c r="A160" s="53" t="s">
        <v>38</v>
      </c>
      <c r="B160" s="36" t="s">
        <v>32</v>
      </c>
      <c r="C160" s="33">
        <v>690000</v>
      </c>
      <c r="D160" s="33">
        <v>1293000</v>
      </c>
      <c r="E160" s="33">
        <v>1293000</v>
      </c>
      <c r="F160" s="37">
        <v>1644369.74</v>
      </c>
      <c r="G160" s="37">
        <v>1644369.74</v>
      </c>
      <c r="H160" s="50">
        <f t="shared" si="15"/>
        <v>127.17476720804331</v>
      </c>
    </row>
    <row r="161" spans="1:8">
      <c r="A161" s="54" t="s">
        <v>81</v>
      </c>
      <c r="B161" s="36" t="s">
        <v>82</v>
      </c>
      <c r="C161" s="33">
        <v>50000</v>
      </c>
      <c r="D161" s="33">
        <v>50000</v>
      </c>
      <c r="E161" s="33">
        <v>50000</v>
      </c>
      <c r="F161" s="37">
        <v>52345.87</v>
      </c>
      <c r="G161" s="37">
        <v>52345.87</v>
      </c>
      <c r="H161" s="50">
        <f t="shared" si="15"/>
        <v>104.69174000000001</v>
      </c>
    </row>
    <row r="162" spans="1:8">
      <c r="A162" s="55" t="s">
        <v>83</v>
      </c>
      <c r="B162" s="36" t="s">
        <v>84</v>
      </c>
      <c r="C162" s="34">
        <v>20000</v>
      </c>
      <c r="D162" s="34">
        <v>20000</v>
      </c>
      <c r="E162" s="34">
        <v>20000</v>
      </c>
      <c r="F162" s="38">
        <v>42185.61</v>
      </c>
      <c r="G162" s="38">
        <v>42185.61</v>
      </c>
      <c r="H162" s="51"/>
    </row>
    <row r="163" spans="1:8">
      <c r="A163" s="55" t="s">
        <v>87</v>
      </c>
      <c r="B163" s="36" t="s">
        <v>88</v>
      </c>
      <c r="C163" s="34">
        <v>30000</v>
      </c>
      <c r="D163" s="34">
        <v>30000</v>
      </c>
      <c r="E163" s="34">
        <v>30000</v>
      </c>
      <c r="F163" s="38">
        <v>10160.26</v>
      </c>
      <c r="G163" s="38">
        <v>10160.26</v>
      </c>
      <c r="H163" s="51"/>
    </row>
    <row r="164" spans="1:8">
      <c r="A164" s="54" t="s">
        <v>89</v>
      </c>
      <c r="B164" s="36" t="s">
        <v>90</v>
      </c>
      <c r="C164" s="33">
        <v>236000</v>
      </c>
      <c r="D164" s="33">
        <v>529000</v>
      </c>
      <c r="E164" s="33">
        <v>529000</v>
      </c>
      <c r="F164" s="37">
        <v>606354.06000000006</v>
      </c>
      <c r="G164" s="37">
        <v>606354.06000000006</v>
      </c>
      <c r="H164" s="50">
        <f t="shared" si="15"/>
        <v>114.62269565217393</v>
      </c>
    </row>
    <row r="165" spans="1:8">
      <c r="A165" s="55" t="s">
        <v>91</v>
      </c>
      <c r="B165" s="36" t="s">
        <v>92</v>
      </c>
      <c r="C165" s="34">
        <v>100000</v>
      </c>
      <c r="D165" s="34">
        <v>160000</v>
      </c>
      <c r="E165" s="34">
        <v>160000</v>
      </c>
      <c r="F165" s="38">
        <v>246411.8</v>
      </c>
      <c r="G165" s="38">
        <v>246411.8</v>
      </c>
      <c r="H165" s="51"/>
    </row>
    <row r="166" spans="1:8">
      <c r="A166" s="55" t="s">
        <v>193</v>
      </c>
      <c r="B166" s="36" t="s">
        <v>194</v>
      </c>
      <c r="C166" s="34">
        <v>1000</v>
      </c>
      <c r="D166" s="34">
        <v>1000</v>
      </c>
      <c r="E166" s="34">
        <v>1000</v>
      </c>
      <c r="F166" s="38">
        <v>9337.5</v>
      </c>
      <c r="G166" s="38">
        <v>9337.5</v>
      </c>
      <c r="H166" s="51"/>
    </row>
    <row r="167" spans="1:8">
      <c r="A167" s="55" t="s">
        <v>93</v>
      </c>
      <c r="B167" s="36" t="s">
        <v>94</v>
      </c>
      <c r="C167" s="34">
        <v>85000</v>
      </c>
      <c r="D167" s="34">
        <v>293000</v>
      </c>
      <c r="E167" s="34">
        <v>293000</v>
      </c>
      <c r="F167" s="38">
        <v>282617.67</v>
      </c>
      <c r="G167" s="38">
        <v>282617.67</v>
      </c>
      <c r="H167" s="51"/>
    </row>
    <row r="168" spans="1:8">
      <c r="A168" s="55" t="s">
        <v>95</v>
      </c>
      <c r="B168" s="36" t="s">
        <v>96</v>
      </c>
      <c r="C168" s="34">
        <v>20000</v>
      </c>
      <c r="D168" s="34">
        <v>35000</v>
      </c>
      <c r="E168" s="34">
        <v>35000</v>
      </c>
      <c r="F168" s="38">
        <v>32713.91</v>
      </c>
      <c r="G168" s="38">
        <v>32713.91</v>
      </c>
      <c r="H168" s="51"/>
    </row>
    <row r="169" spans="1:8">
      <c r="A169" s="55" t="s">
        <v>97</v>
      </c>
      <c r="B169" s="36" t="s">
        <v>98</v>
      </c>
      <c r="C169" s="34">
        <v>20000</v>
      </c>
      <c r="D169" s="34">
        <v>20000</v>
      </c>
      <c r="E169" s="34">
        <v>20000</v>
      </c>
      <c r="F169" s="38">
        <v>17722.3</v>
      </c>
      <c r="G169" s="38">
        <v>17722.3</v>
      </c>
      <c r="H169" s="51"/>
    </row>
    <row r="170" spans="1:8">
      <c r="A170" s="55" t="s">
        <v>99</v>
      </c>
      <c r="B170" s="36" t="s">
        <v>100</v>
      </c>
      <c r="C170" s="34">
        <v>10000</v>
      </c>
      <c r="D170" s="34">
        <v>20000</v>
      </c>
      <c r="E170" s="34">
        <v>20000</v>
      </c>
      <c r="F170" s="38">
        <v>17550.88</v>
      </c>
      <c r="G170" s="38">
        <v>17550.88</v>
      </c>
      <c r="H170" s="51"/>
    </row>
    <row r="171" spans="1:8">
      <c r="A171" s="54" t="s">
        <v>101</v>
      </c>
      <c r="B171" s="36" t="s">
        <v>102</v>
      </c>
      <c r="C171" s="33">
        <v>351000</v>
      </c>
      <c r="D171" s="33">
        <v>656000</v>
      </c>
      <c r="E171" s="33">
        <v>656000</v>
      </c>
      <c r="F171" s="37">
        <v>941128.14</v>
      </c>
      <c r="G171" s="37">
        <v>941128.14</v>
      </c>
      <c r="H171" s="50">
        <f t="shared" si="15"/>
        <v>143.46465548780486</v>
      </c>
    </row>
    <row r="172" spans="1:8">
      <c r="A172" s="55" t="s">
        <v>103</v>
      </c>
      <c r="B172" s="36" t="s">
        <v>104</v>
      </c>
      <c r="C172" s="34">
        <v>30000</v>
      </c>
      <c r="D172" s="34">
        <v>50000</v>
      </c>
      <c r="E172" s="34">
        <v>50000</v>
      </c>
      <c r="F172" s="38">
        <v>45103.94</v>
      </c>
      <c r="G172" s="38">
        <v>45103.94</v>
      </c>
      <c r="H172" s="51"/>
    </row>
    <row r="173" spans="1:8">
      <c r="A173" s="55" t="s">
        <v>105</v>
      </c>
      <c r="B173" s="36" t="s">
        <v>106</v>
      </c>
      <c r="C173" s="34">
        <v>50000</v>
      </c>
      <c r="D173" s="34">
        <v>230000</v>
      </c>
      <c r="E173" s="34">
        <v>230000</v>
      </c>
      <c r="F173" s="38">
        <v>316737.34999999998</v>
      </c>
      <c r="G173" s="38">
        <v>316737.34999999998</v>
      </c>
      <c r="H173" s="51"/>
    </row>
    <row r="174" spans="1:8">
      <c r="A174" s="55" t="s">
        <v>107</v>
      </c>
      <c r="B174" s="36" t="s">
        <v>108</v>
      </c>
      <c r="C174" s="34">
        <v>6000</v>
      </c>
      <c r="D174" s="34">
        <v>6000</v>
      </c>
      <c r="E174" s="34">
        <v>6000</v>
      </c>
      <c r="F174" s="38">
        <v>3812.5</v>
      </c>
      <c r="G174" s="38">
        <v>3812.5</v>
      </c>
      <c r="H174" s="51"/>
    </row>
    <row r="175" spans="1:8">
      <c r="A175" s="55" t="s">
        <v>109</v>
      </c>
      <c r="B175" s="36" t="s">
        <v>110</v>
      </c>
      <c r="C175" s="34">
        <v>30000</v>
      </c>
      <c r="D175" s="34">
        <v>30000</v>
      </c>
      <c r="E175" s="34">
        <v>30000</v>
      </c>
      <c r="F175" s="38">
        <v>31039.24</v>
      </c>
      <c r="G175" s="38">
        <v>31039.24</v>
      </c>
      <c r="H175" s="51"/>
    </row>
    <row r="176" spans="1:8">
      <c r="A176" s="55" t="s">
        <v>111</v>
      </c>
      <c r="B176" s="36" t="s">
        <v>112</v>
      </c>
      <c r="C176" s="34">
        <v>50000</v>
      </c>
      <c r="D176" s="34">
        <v>50000</v>
      </c>
      <c r="E176" s="34">
        <v>50000</v>
      </c>
      <c r="F176" s="38">
        <v>82512.899999999994</v>
      </c>
      <c r="G176" s="38">
        <v>82512.899999999994</v>
      </c>
      <c r="H176" s="51"/>
    </row>
    <row r="177" spans="1:8">
      <c r="A177" s="55" t="s">
        <v>113</v>
      </c>
      <c r="B177" s="36" t="s">
        <v>114</v>
      </c>
      <c r="C177" s="34">
        <v>5000</v>
      </c>
      <c r="D177" s="34">
        <v>50000</v>
      </c>
      <c r="E177" s="34">
        <v>50000</v>
      </c>
      <c r="F177" s="38">
        <v>24850</v>
      </c>
      <c r="G177" s="38">
        <v>24850</v>
      </c>
      <c r="H177" s="51"/>
    </row>
    <row r="178" spans="1:8">
      <c r="A178" s="55" t="s">
        <v>115</v>
      </c>
      <c r="B178" s="36" t="s">
        <v>116</v>
      </c>
      <c r="C178" s="34">
        <v>80000</v>
      </c>
      <c r="D178" s="34">
        <v>80000</v>
      </c>
      <c r="E178" s="34">
        <v>80000</v>
      </c>
      <c r="F178" s="38">
        <v>237783.21</v>
      </c>
      <c r="G178" s="38">
        <v>237783.21</v>
      </c>
      <c r="H178" s="51"/>
    </row>
    <row r="179" spans="1:8">
      <c r="A179" s="55" t="s">
        <v>117</v>
      </c>
      <c r="B179" s="36" t="s">
        <v>118</v>
      </c>
      <c r="C179" s="34">
        <v>30000</v>
      </c>
      <c r="D179" s="34">
        <v>40000</v>
      </c>
      <c r="E179" s="34">
        <v>40000</v>
      </c>
      <c r="F179" s="38">
        <v>55437.22</v>
      </c>
      <c r="G179" s="38">
        <v>55437.22</v>
      </c>
      <c r="H179" s="51"/>
    </row>
    <row r="180" spans="1:8">
      <c r="A180" s="55" t="s">
        <v>119</v>
      </c>
      <c r="B180" s="36" t="s">
        <v>120</v>
      </c>
      <c r="C180" s="34">
        <v>70000</v>
      </c>
      <c r="D180" s="34">
        <v>120000</v>
      </c>
      <c r="E180" s="34">
        <v>120000</v>
      </c>
      <c r="F180" s="38">
        <v>143851.78</v>
      </c>
      <c r="G180" s="38">
        <v>143851.78</v>
      </c>
      <c r="H180" s="51"/>
    </row>
    <row r="181" spans="1:8">
      <c r="A181" s="54" t="s">
        <v>121</v>
      </c>
      <c r="B181" s="36" t="s">
        <v>122</v>
      </c>
      <c r="C181" s="33">
        <v>5000</v>
      </c>
      <c r="D181" s="33">
        <v>10000</v>
      </c>
      <c r="E181" s="33">
        <v>10000</v>
      </c>
      <c r="F181" s="37">
        <v>10452.14</v>
      </c>
      <c r="G181" s="37">
        <v>10452.14</v>
      </c>
      <c r="H181" s="50">
        <f t="shared" si="15"/>
        <v>104.52139999999999</v>
      </c>
    </row>
    <row r="182" spans="1:8">
      <c r="A182" s="55" t="s">
        <v>123</v>
      </c>
      <c r="B182" s="36" t="s">
        <v>122</v>
      </c>
      <c r="C182" s="34">
        <v>5000</v>
      </c>
      <c r="D182" s="34">
        <v>10000</v>
      </c>
      <c r="E182" s="34">
        <v>10000</v>
      </c>
      <c r="F182" s="38">
        <v>10452.14</v>
      </c>
      <c r="G182" s="38">
        <v>10452.14</v>
      </c>
      <c r="H182" s="51"/>
    </row>
    <row r="183" spans="1:8">
      <c r="A183" s="54" t="s">
        <v>124</v>
      </c>
      <c r="B183" s="36" t="s">
        <v>125</v>
      </c>
      <c r="C183" s="33">
        <v>48000</v>
      </c>
      <c r="D183" s="33">
        <v>48000</v>
      </c>
      <c r="E183" s="33">
        <v>48000</v>
      </c>
      <c r="F183" s="37">
        <v>34089.53</v>
      </c>
      <c r="G183" s="37">
        <v>34089.53</v>
      </c>
      <c r="H183" s="50">
        <f t="shared" si="15"/>
        <v>71.019854166666661</v>
      </c>
    </row>
    <row r="184" spans="1:8">
      <c r="A184" s="55" t="s">
        <v>126</v>
      </c>
      <c r="B184" s="36" t="s">
        <v>127</v>
      </c>
      <c r="C184" s="34">
        <v>10000</v>
      </c>
      <c r="D184" s="34">
        <v>10000</v>
      </c>
      <c r="E184" s="34">
        <v>10000</v>
      </c>
      <c r="F184" s="38">
        <v>6176.28</v>
      </c>
      <c r="G184" s="38">
        <v>6176.28</v>
      </c>
      <c r="H184" s="51"/>
    </row>
    <row r="185" spans="1:8">
      <c r="A185" s="55" t="s">
        <v>128</v>
      </c>
      <c r="B185" s="36" t="s">
        <v>129</v>
      </c>
      <c r="C185" s="34">
        <v>12000</v>
      </c>
      <c r="D185" s="34">
        <v>12000</v>
      </c>
      <c r="E185" s="34">
        <v>12000</v>
      </c>
      <c r="F185" s="38">
        <v>7852.94</v>
      </c>
      <c r="G185" s="38">
        <v>7852.94</v>
      </c>
      <c r="H185" s="51"/>
    </row>
    <row r="186" spans="1:8">
      <c r="A186" s="55" t="s">
        <v>130</v>
      </c>
      <c r="B186" s="36" t="s">
        <v>131</v>
      </c>
      <c r="C186" s="34">
        <v>6000</v>
      </c>
      <c r="D186" s="34">
        <v>6000</v>
      </c>
      <c r="E186" s="34">
        <v>6000</v>
      </c>
      <c r="F186" s="38">
        <v>16995.419999999998</v>
      </c>
      <c r="G186" s="38">
        <v>16995.419999999998</v>
      </c>
      <c r="H186" s="51"/>
    </row>
    <row r="187" spans="1:8">
      <c r="A187" s="55" t="s">
        <v>132</v>
      </c>
      <c r="B187" s="36" t="s">
        <v>133</v>
      </c>
      <c r="C187" s="34">
        <v>10000</v>
      </c>
      <c r="D187" s="34">
        <v>10000</v>
      </c>
      <c r="E187" s="34">
        <v>10000</v>
      </c>
      <c r="F187" s="38">
        <v>3044.89</v>
      </c>
      <c r="G187" s="38">
        <v>3044.89</v>
      </c>
      <c r="H187" s="51"/>
    </row>
    <row r="188" spans="1:8">
      <c r="A188" s="55" t="s">
        <v>136</v>
      </c>
      <c r="B188" s="36" t="s">
        <v>125</v>
      </c>
      <c r="C188" s="34">
        <v>10000</v>
      </c>
      <c r="D188" s="34">
        <v>10000</v>
      </c>
      <c r="E188" s="34">
        <v>10000</v>
      </c>
      <c r="F188" s="38">
        <v>20</v>
      </c>
      <c r="G188" s="38">
        <v>20</v>
      </c>
      <c r="H188" s="51"/>
    </row>
    <row r="189" spans="1:8">
      <c r="A189" s="53" t="s">
        <v>39</v>
      </c>
      <c r="B189" s="36" t="s">
        <v>33</v>
      </c>
      <c r="C189" s="33">
        <v>100</v>
      </c>
      <c r="D189" s="33">
        <v>100</v>
      </c>
      <c r="E189" s="33">
        <v>100</v>
      </c>
      <c r="F189" s="37">
        <v>54.92</v>
      </c>
      <c r="G189" s="37">
        <v>54.92</v>
      </c>
      <c r="H189" s="50">
        <f t="shared" si="15"/>
        <v>54.92</v>
      </c>
    </row>
    <row r="190" spans="1:8">
      <c r="A190" s="54" t="s">
        <v>137</v>
      </c>
      <c r="B190" s="36" t="s">
        <v>138</v>
      </c>
      <c r="C190" s="33">
        <v>100</v>
      </c>
      <c r="D190" s="33">
        <v>100</v>
      </c>
      <c r="E190" s="33">
        <v>100</v>
      </c>
      <c r="F190" s="37">
        <v>54.92</v>
      </c>
      <c r="G190" s="37">
        <v>54.92</v>
      </c>
      <c r="H190" s="50">
        <f t="shared" si="15"/>
        <v>54.92</v>
      </c>
    </row>
    <row r="191" spans="1:8">
      <c r="A191" s="55" t="s">
        <v>141</v>
      </c>
      <c r="B191" s="36" t="s">
        <v>142</v>
      </c>
      <c r="C191" s="34">
        <v>100</v>
      </c>
      <c r="D191" s="34">
        <v>100</v>
      </c>
      <c r="E191" s="34">
        <v>100</v>
      </c>
      <c r="F191" s="38">
        <v>54.92</v>
      </c>
      <c r="G191" s="38">
        <v>54.92</v>
      </c>
      <c r="H191" s="51"/>
    </row>
    <row r="192" spans="1:8">
      <c r="A192" s="53" t="s">
        <v>41</v>
      </c>
      <c r="B192" s="36" t="s">
        <v>61</v>
      </c>
      <c r="C192" s="33">
        <v>20000</v>
      </c>
      <c r="D192" s="33">
        <v>30000</v>
      </c>
      <c r="E192" s="33">
        <v>30000</v>
      </c>
      <c r="F192" s="37">
        <v>84330</v>
      </c>
      <c r="G192" s="37">
        <v>84330</v>
      </c>
      <c r="H192" s="50">
        <f t="shared" si="15"/>
        <v>281.10000000000002</v>
      </c>
    </row>
    <row r="193" spans="1:8">
      <c r="A193" s="54" t="s">
        <v>143</v>
      </c>
      <c r="B193" s="36" t="s">
        <v>144</v>
      </c>
      <c r="C193" s="33">
        <v>20000</v>
      </c>
      <c r="D193" s="33">
        <v>30000</v>
      </c>
      <c r="E193" s="33">
        <v>30000</v>
      </c>
      <c r="F193" s="37">
        <v>84330</v>
      </c>
      <c r="G193" s="37">
        <v>84330</v>
      </c>
      <c r="H193" s="50">
        <f t="shared" si="15"/>
        <v>281.10000000000002</v>
      </c>
    </row>
    <row r="194" spans="1:8">
      <c r="A194" s="55" t="s">
        <v>145</v>
      </c>
      <c r="B194" s="36" t="s">
        <v>146</v>
      </c>
      <c r="C194" s="34">
        <v>20000</v>
      </c>
      <c r="D194" s="34">
        <v>30000</v>
      </c>
      <c r="E194" s="34">
        <v>30000</v>
      </c>
      <c r="F194" s="38">
        <v>84330</v>
      </c>
      <c r="G194" s="38">
        <v>84330</v>
      </c>
      <c r="H194" s="51"/>
    </row>
    <row r="195" spans="1:8">
      <c r="A195" s="84" t="s">
        <v>265</v>
      </c>
      <c r="B195" s="81" t="s">
        <v>218</v>
      </c>
      <c r="C195" s="33">
        <v>12620500</v>
      </c>
      <c r="D195" s="33">
        <v>12350500</v>
      </c>
      <c r="E195" s="33">
        <v>12350500</v>
      </c>
      <c r="F195" s="37">
        <v>10255449.029999999</v>
      </c>
      <c r="G195" s="37">
        <v>10255449.029999999</v>
      </c>
      <c r="H195" s="50">
        <f t="shared" si="15"/>
        <v>83.036711307234526</v>
      </c>
    </row>
    <row r="196" spans="1:8">
      <c r="A196" s="52" t="s">
        <v>36</v>
      </c>
      <c r="B196" s="36" t="s">
        <v>30</v>
      </c>
      <c r="C196" s="33">
        <v>12620500</v>
      </c>
      <c r="D196" s="33">
        <v>12350500</v>
      </c>
      <c r="E196" s="33">
        <v>12350500</v>
      </c>
      <c r="F196" s="37">
        <v>10255449.029999999</v>
      </c>
      <c r="G196" s="37">
        <v>10255449.029999999</v>
      </c>
      <c r="H196" s="50">
        <f t="shared" si="15"/>
        <v>83.036711307234526</v>
      </c>
    </row>
    <row r="197" spans="1:8">
      <c r="A197" s="53" t="s">
        <v>38</v>
      </c>
      <c r="B197" s="36" t="s">
        <v>32</v>
      </c>
      <c r="C197" s="33">
        <v>12508500</v>
      </c>
      <c r="D197" s="33">
        <v>12238500</v>
      </c>
      <c r="E197" s="33">
        <v>12238500</v>
      </c>
      <c r="F197" s="37">
        <v>10109573.98</v>
      </c>
      <c r="G197" s="37">
        <v>10109573.98</v>
      </c>
      <c r="H197" s="50">
        <f t="shared" si="15"/>
        <v>82.60468178289824</v>
      </c>
    </row>
    <row r="198" spans="1:8">
      <c r="A198" s="54" t="s">
        <v>81</v>
      </c>
      <c r="B198" s="36" t="s">
        <v>82</v>
      </c>
      <c r="C198" s="33">
        <v>900000</v>
      </c>
      <c r="D198" s="33">
        <v>900000</v>
      </c>
      <c r="E198" s="33">
        <v>900000</v>
      </c>
      <c r="F198" s="37">
        <v>455747.42</v>
      </c>
      <c r="G198" s="37">
        <v>455747.42</v>
      </c>
      <c r="H198" s="50">
        <f t="shared" si="15"/>
        <v>50.638602222222218</v>
      </c>
    </row>
    <row r="199" spans="1:8">
      <c r="A199" s="55" t="s">
        <v>83</v>
      </c>
      <c r="B199" s="36" t="s">
        <v>84</v>
      </c>
      <c r="C199" s="34">
        <v>500000</v>
      </c>
      <c r="D199" s="34">
        <v>500000</v>
      </c>
      <c r="E199" s="34">
        <v>500000</v>
      </c>
      <c r="F199" s="38">
        <v>374028.16</v>
      </c>
      <c r="G199" s="38">
        <v>374028.16</v>
      </c>
      <c r="H199" s="51"/>
    </row>
    <row r="200" spans="1:8">
      <c r="A200" s="55" t="s">
        <v>87</v>
      </c>
      <c r="B200" s="36" t="s">
        <v>88</v>
      </c>
      <c r="C200" s="34">
        <v>400000</v>
      </c>
      <c r="D200" s="34">
        <v>400000</v>
      </c>
      <c r="E200" s="34">
        <v>400000</v>
      </c>
      <c r="F200" s="38">
        <v>81719.259999999995</v>
      </c>
      <c r="G200" s="38">
        <v>81719.259999999995</v>
      </c>
      <c r="H200" s="51"/>
    </row>
    <row r="201" spans="1:8">
      <c r="A201" s="54" t="s">
        <v>89</v>
      </c>
      <c r="B201" s="36" t="s">
        <v>90</v>
      </c>
      <c r="C201" s="33">
        <v>3980000</v>
      </c>
      <c r="D201" s="33">
        <v>3910000</v>
      </c>
      <c r="E201" s="33">
        <v>3910000</v>
      </c>
      <c r="F201" s="37">
        <v>3532421.52</v>
      </c>
      <c r="G201" s="37">
        <v>3532421.52</v>
      </c>
      <c r="H201" s="50">
        <f t="shared" ref="H201:H263" si="16">G201/E201*100</f>
        <v>90.343261381074171</v>
      </c>
    </row>
    <row r="202" spans="1:8">
      <c r="A202" s="55" t="s">
        <v>91</v>
      </c>
      <c r="B202" s="36" t="s">
        <v>92</v>
      </c>
      <c r="C202" s="34">
        <v>1500000</v>
      </c>
      <c r="D202" s="34">
        <v>1280000</v>
      </c>
      <c r="E202" s="34">
        <v>1280000</v>
      </c>
      <c r="F202" s="38">
        <v>1133622.8700000001</v>
      </c>
      <c r="G202" s="38">
        <v>1133622.8700000001</v>
      </c>
      <c r="H202" s="51"/>
    </row>
    <row r="203" spans="1:8">
      <c r="A203" s="55" t="s">
        <v>193</v>
      </c>
      <c r="B203" s="36" t="s">
        <v>194</v>
      </c>
      <c r="C203" s="34">
        <v>500000</v>
      </c>
      <c r="D203" s="34">
        <v>500000</v>
      </c>
      <c r="E203" s="34">
        <v>500000</v>
      </c>
      <c r="F203" s="38">
        <v>349534.3</v>
      </c>
      <c r="G203" s="38">
        <v>349534.3</v>
      </c>
      <c r="H203" s="51"/>
    </row>
    <row r="204" spans="1:8">
      <c r="A204" s="55" t="s">
        <v>93</v>
      </c>
      <c r="B204" s="36" t="s">
        <v>94</v>
      </c>
      <c r="C204" s="34">
        <v>1100000</v>
      </c>
      <c r="D204" s="34">
        <v>1400000</v>
      </c>
      <c r="E204" s="34">
        <v>1400000</v>
      </c>
      <c r="F204" s="38">
        <v>1716221.68</v>
      </c>
      <c r="G204" s="38">
        <v>1716221.68</v>
      </c>
      <c r="H204" s="51"/>
    </row>
    <row r="205" spans="1:8">
      <c r="A205" s="55" t="s">
        <v>95</v>
      </c>
      <c r="B205" s="36" t="s">
        <v>96</v>
      </c>
      <c r="C205" s="34">
        <v>140000</v>
      </c>
      <c r="D205" s="34">
        <v>140000</v>
      </c>
      <c r="E205" s="34">
        <v>140000</v>
      </c>
      <c r="F205" s="38">
        <v>85100.94</v>
      </c>
      <c r="G205" s="38">
        <v>85100.94</v>
      </c>
      <c r="H205" s="51"/>
    </row>
    <row r="206" spans="1:8">
      <c r="A206" s="55" t="s">
        <v>97</v>
      </c>
      <c r="B206" s="36" t="s">
        <v>98</v>
      </c>
      <c r="C206" s="34">
        <v>450000</v>
      </c>
      <c r="D206" s="34">
        <v>300000</v>
      </c>
      <c r="E206" s="34">
        <v>300000</v>
      </c>
      <c r="F206" s="38">
        <v>126166.36</v>
      </c>
      <c r="G206" s="38">
        <v>126166.36</v>
      </c>
      <c r="H206" s="51"/>
    </row>
    <row r="207" spans="1:8">
      <c r="A207" s="55" t="s">
        <v>99</v>
      </c>
      <c r="B207" s="36" t="s">
        <v>100</v>
      </c>
      <c r="C207" s="34">
        <v>290000</v>
      </c>
      <c r="D207" s="34">
        <v>290000</v>
      </c>
      <c r="E207" s="34">
        <v>290000</v>
      </c>
      <c r="F207" s="38">
        <v>121775.37</v>
      </c>
      <c r="G207" s="38">
        <v>121775.37</v>
      </c>
      <c r="H207" s="51"/>
    </row>
    <row r="208" spans="1:8">
      <c r="A208" s="54" t="s">
        <v>101</v>
      </c>
      <c r="B208" s="36" t="s">
        <v>102</v>
      </c>
      <c r="C208" s="33">
        <v>6553000</v>
      </c>
      <c r="D208" s="33">
        <v>6353000</v>
      </c>
      <c r="E208" s="33">
        <v>6353000</v>
      </c>
      <c r="F208" s="37">
        <v>5733897.0499999998</v>
      </c>
      <c r="G208" s="37">
        <v>5733897.0499999998</v>
      </c>
      <c r="H208" s="50">
        <f t="shared" si="16"/>
        <v>90.254951204155503</v>
      </c>
    </row>
    <row r="209" spans="1:8">
      <c r="A209" s="55" t="s">
        <v>103</v>
      </c>
      <c r="B209" s="36" t="s">
        <v>104</v>
      </c>
      <c r="C209" s="34">
        <v>600000</v>
      </c>
      <c r="D209" s="34">
        <v>600000</v>
      </c>
      <c r="E209" s="34">
        <v>600000</v>
      </c>
      <c r="F209" s="38">
        <v>582510.1</v>
      </c>
      <c r="G209" s="38">
        <v>582510.1</v>
      </c>
      <c r="H209" s="51"/>
    </row>
    <row r="210" spans="1:8">
      <c r="A210" s="55" t="s">
        <v>105</v>
      </c>
      <c r="B210" s="36" t="s">
        <v>106</v>
      </c>
      <c r="C210" s="34">
        <v>1013000</v>
      </c>
      <c r="D210" s="34">
        <v>1013000</v>
      </c>
      <c r="E210" s="34">
        <v>1013000</v>
      </c>
      <c r="F210" s="38">
        <v>1253103.6499999999</v>
      </c>
      <c r="G210" s="38">
        <v>1253103.6499999999</v>
      </c>
      <c r="H210" s="51"/>
    </row>
    <row r="211" spans="1:8">
      <c r="A211" s="55" t="s">
        <v>107</v>
      </c>
      <c r="B211" s="36" t="s">
        <v>108</v>
      </c>
      <c r="C211" s="34">
        <v>40000</v>
      </c>
      <c r="D211" s="34">
        <v>40000</v>
      </c>
      <c r="E211" s="34">
        <v>40000</v>
      </c>
      <c r="F211" s="38">
        <v>36375</v>
      </c>
      <c r="G211" s="38">
        <v>36375</v>
      </c>
      <c r="H211" s="51"/>
    </row>
    <row r="212" spans="1:8">
      <c r="A212" s="55" t="s">
        <v>109</v>
      </c>
      <c r="B212" s="36" t="s">
        <v>110</v>
      </c>
      <c r="C212" s="34">
        <v>400000</v>
      </c>
      <c r="D212" s="34">
        <v>400000</v>
      </c>
      <c r="E212" s="34">
        <v>400000</v>
      </c>
      <c r="F212" s="38">
        <v>213771.11</v>
      </c>
      <c r="G212" s="38">
        <v>213771.11</v>
      </c>
      <c r="H212" s="51"/>
    </row>
    <row r="213" spans="1:8">
      <c r="A213" s="55" t="s">
        <v>111</v>
      </c>
      <c r="B213" s="36" t="s">
        <v>112</v>
      </c>
      <c r="C213" s="34">
        <v>1100000</v>
      </c>
      <c r="D213" s="34">
        <v>1100000</v>
      </c>
      <c r="E213" s="34">
        <v>1100000</v>
      </c>
      <c r="F213" s="38">
        <v>993202.61</v>
      </c>
      <c r="G213" s="38">
        <v>993202.61</v>
      </c>
      <c r="H213" s="51"/>
    </row>
    <row r="214" spans="1:8">
      <c r="A214" s="55" t="s">
        <v>113</v>
      </c>
      <c r="B214" s="36" t="s">
        <v>114</v>
      </c>
      <c r="C214" s="34">
        <v>800000</v>
      </c>
      <c r="D214" s="34">
        <v>800000</v>
      </c>
      <c r="E214" s="34">
        <v>800000</v>
      </c>
      <c r="F214" s="38">
        <v>46532.95</v>
      </c>
      <c r="G214" s="38">
        <v>46532.95</v>
      </c>
      <c r="H214" s="51"/>
    </row>
    <row r="215" spans="1:8">
      <c r="A215" s="55" t="s">
        <v>115</v>
      </c>
      <c r="B215" s="36" t="s">
        <v>116</v>
      </c>
      <c r="C215" s="34">
        <v>1500000</v>
      </c>
      <c r="D215" s="34">
        <v>1000000</v>
      </c>
      <c r="E215" s="34">
        <v>1000000</v>
      </c>
      <c r="F215" s="38">
        <v>1002791.77</v>
      </c>
      <c r="G215" s="38">
        <v>1002791.77</v>
      </c>
      <c r="H215" s="51"/>
    </row>
    <row r="216" spans="1:8">
      <c r="A216" s="55" t="s">
        <v>117</v>
      </c>
      <c r="B216" s="36" t="s">
        <v>118</v>
      </c>
      <c r="C216" s="34">
        <v>600000</v>
      </c>
      <c r="D216" s="34">
        <v>600000</v>
      </c>
      <c r="E216" s="34">
        <v>600000</v>
      </c>
      <c r="F216" s="38">
        <v>419304.19</v>
      </c>
      <c r="G216" s="38">
        <v>419304.19</v>
      </c>
      <c r="H216" s="51"/>
    </row>
    <row r="217" spans="1:8">
      <c r="A217" s="55" t="s">
        <v>119</v>
      </c>
      <c r="B217" s="36" t="s">
        <v>120</v>
      </c>
      <c r="C217" s="34">
        <v>500000</v>
      </c>
      <c r="D217" s="34">
        <v>800000</v>
      </c>
      <c r="E217" s="34">
        <v>800000</v>
      </c>
      <c r="F217" s="38">
        <v>1186305.67</v>
      </c>
      <c r="G217" s="38">
        <v>1186305.67</v>
      </c>
      <c r="H217" s="51"/>
    </row>
    <row r="218" spans="1:8">
      <c r="A218" s="54" t="s">
        <v>121</v>
      </c>
      <c r="B218" s="36" t="s">
        <v>122</v>
      </c>
      <c r="C218" s="33">
        <v>45000</v>
      </c>
      <c r="D218" s="33">
        <v>45000</v>
      </c>
      <c r="E218" s="33">
        <v>45000</v>
      </c>
      <c r="F218" s="37">
        <v>3076</v>
      </c>
      <c r="G218" s="37">
        <v>3076</v>
      </c>
      <c r="H218" s="50">
        <f t="shared" si="16"/>
        <v>6.8355555555555556</v>
      </c>
    </row>
    <row r="219" spans="1:8">
      <c r="A219" s="55" t="s">
        <v>123</v>
      </c>
      <c r="B219" s="36" t="s">
        <v>122</v>
      </c>
      <c r="C219" s="34">
        <v>45000</v>
      </c>
      <c r="D219" s="34">
        <v>45000</v>
      </c>
      <c r="E219" s="34">
        <v>45000</v>
      </c>
      <c r="F219" s="38">
        <v>3076</v>
      </c>
      <c r="G219" s="38">
        <v>3076</v>
      </c>
      <c r="H219" s="51"/>
    </row>
    <row r="220" spans="1:8">
      <c r="A220" s="54" t="s">
        <v>124</v>
      </c>
      <c r="B220" s="36" t="s">
        <v>125</v>
      </c>
      <c r="C220" s="33">
        <v>1030500</v>
      </c>
      <c r="D220" s="33">
        <v>1030500</v>
      </c>
      <c r="E220" s="33">
        <v>1030500</v>
      </c>
      <c r="F220" s="37">
        <v>384431.99</v>
      </c>
      <c r="G220" s="37">
        <v>384431.99</v>
      </c>
      <c r="H220" s="50">
        <f t="shared" si="16"/>
        <v>37.305384764677342</v>
      </c>
    </row>
    <row r="221" spans="1:8">
      <c r="A221" s="55" t="s">
        <v>126</v>
      </c>
      <c r="B221" s="36" t="s">
        <v>127</v>
      </c>
      <c r="C221" s="34">
        <v>280000</v>
      </c>
      <c r="D221" s="34">
        <v>280000</v>
      </c>
      <c r="E221" s="34">
        <v>280000</v>
      </c>
      <c r="F221" s="38">
        <v>42730.34</v>
      </c>
      <c r="G221" s="38">
        <v>42730.34</v>
      </c>
      <c r="H221" s="51"/>
    </row>
    <row r="222" spans="1:8">
      <c r="A222" s="55" t="s">
        <v>128</v>
      </c>
      <c r="B222" s="36" t="s">
        <v>129</v>
      </c>
      <c r="C222" s="34">
        <v>280000</v>
      </c>
      <c r="D222" s="34">
        <v>280000</v>
      </c>
      <c r="E222" s="34">
        <v>280000</v>
      </c>
      <c r="F222" s="38">
        <v>115822.63</v>
      </c>
      <c r="G222" s="38">
        <v>115822.63</v>
      </c>
      <c r="H222" s="51"/>
    </row>
    <row r="223" spans="1:8">
      <c r="A223" s="55" t="s">
        <v>130</v>
      </c>
      <c r="B223" s="36" t="s">
        <v>131</v>
      </c>
      <c r="C223" s="34">
        <v>60000</v>
      </c>
      <c r="D223" s="34">
        <v>60000</v>
      </c>
      <c r="E223" s="34">
        <v>60000</v>
      </c>
      <c r="F223" s="38">
        <v>22419.52</v>
      </c>
      <c r="G223" s="38">
        <v>22419.52</v>
      </c>
      <c r="H223" s="51"/>
    </row>
    <row r="224" spans="1:8">
      <c r="A224" s="55" t="s">
        <v>132</v>
      </c>
      <c r="B224" s="36" t="s">
        <v>133</v>
      </c>
      <c r="C224" s="34">
        <v>134000</v>
      </c>
      <c r="D224" s="34">
        <v>134000</v>
      </c>
      <c r="E224" s="34">
        <v>134000</v>
      </c>
      <c r="F224" s="38">
        <v>105721.58</v>
      </c>
      <c r="G224" s="38">
        <v>105721.58</v>
      </c>
      <c r="H224" s="51"/>
    </row>
    <row r="225" spans="1:8">
      <c r="A225" s="55" t="s">
        <v>134</v>
      </c>
      <c r="B225" s="36" t="s">
        <v>135</v>
      </c>
      <c r="C225" s="34">
        <v>116500</v>
      </c>
      <c r="D225" s="34">
        <v>116500</v>
      </c>
      <c r="E225" s="34">
        <v>116500</v>
      </c>
      <c r="F225" s="38">
        <v>96366.38</v>
      </c>
      <c r="G225" s="38">
        <v>96366.38</v>
      </c>
      <c r="H225" s="51"/>
    </row>
    <row r="226" spans="1:8">
      <c r="A226" s="55" t="s">
        <v>172</v>
      </c>
      <c r="B226" s="36" t="s">
        <v>173</v>
      </c>
      <c r="C226" s="34">
        <v>10000</v>
      </c>
      <c r="D226" s="34">
        <v>10000</v>
      </c>
      <c r="E226" s="34">
        <v>10000</v>
      </c>
      <c r="F226" s="31"/>
      <c r="G226" s="31"/>
      <c r="H226" s="51"/>
    </row>
    <row r="227" spans="1:8">
      <c r="A227" s="55" t="s">
        <v>136</v>
      </c>
      <c r="B227" s="36" t="s">
        <v>125</v>
      </c>
      <c r="C227" s="34">
        <v>150000</v>
      </c>
      <c r="D227" s="34">
        <v>150000</v>
      </c>
      <c r="E227" s="34">
        <v>150000</v>
      </c>
      <c r="F227" s="38">
        <v>1371.54</v>
      </c>
      <c r="G227" s="38">
        <v>1371.54</v>
      </c>
      <c r="H227" s="51"/>
    </row>
    <row r="228" spans="1:8">
      <c r="A228" s="53" t="s">
        <v>39</v>
      </c>
      <c r="B228" s="36" t="s">
        <v>33</v>
      </c>
      <c r="C228" s="33">
        <v>12000</v>
      </c>
      <c r="D228" s="33">
        <v>12000</v>
      </c>
      <c r="E228" s="33">
        <v>12000</v>
      </c>
      <c r="F228" s="37">
        <v>90.05</v>
      </c>
      <c r="G228" s="37">
        <v>90.05</v>
      </c>
      <c r="H228" s="50">
        <f t="shared" si="16"/>
        <v>0.75041666666666673</v>
      </c>
    </row>
    <row r="229" spans="1:8">
      <c r="A229" s="54" t="s">
        <v>137</v>
      </c>
      <c r="B229" s="36" t="s">
        <v>138</v>
      </c>
      <c r="C229" s="33">
        <v>12000</v>
      </c>
      <c r="D229" s="33">
        <v>12000</v>
      </c>
      <c r="E229" s="33">
        <v>12000</v>
      </c>
      <c r="F229" s="37">
        <v>90.05</v>
      </c>
      <c r="G229" s="37">
        <v>90.05</v>
      </c>
      <c r="H229" s="50">
        <f t="shared" si="16"/>
        <v>0.75041666666666673</v>
      </c>
    </row>
    <row r="230" spans="1:8">
      <c r="A230" s="55" t="s">
        <v>139</v>
      </c>
      <c r="B230" s="36" t="s">
        <v>140</v>
      </c>
      <c r="C230" s="34">
        <v>1000</v>
      </c>
      <c r="D230" s="34">
        <v>1000</v>
      </c>
      <c r="E230" s="34">
        <v>1000</v>
      </c>
      <c r="F230" s="31"/>
      <c r="G230" s="31"/>
      <c r="H230" s="51"/>
    </row>
    <row r="231" spans="1:8">
      <c r="A231" s="55" t="s">
        <v>141</v>
      </c>
      <c r="B231" s="36" t="s">
        <v>142</v>
      </c>
      <c r="C231" s="34">
        <v>11000</v>
      </c>
      <c r="D231" s="34">
        <v>11000</v>
      </c>
      <c r="E231" s="34">
        <v>11000</v>
      </c>
      <c r="F231" s="38">
        <v>90.05</v>
      </c>
      <c r="G231" s="38">
        <v>90.05</v>
      </c>
      <c r="H231" s="51"/>
    </row>
    <row r="232" spans="1:8">
      <c r="A232" s="53" t="s">
        <v>41</v>
      </c>
      <c r="B232" s="36" t="s">
        <v>61</v>
      </c>
      <c r="C232" s="33">
        <v>100000</v>
      </c>
      <c r="D232" s="33">
        <v>100000</v>
      </c>
      <c r="E232" s="33">
        <v>100000</v>
      </c>
      <c r="F232" s="37">
        <v>145785</v>
      </c>
      <c r="G232" s="37">
        <v>145785</v>
      </c>
      <c r="H232" s="50">
        <f t="shared" si="16"/>
        <v>145.785</v>
      </c>
    </row>
    <row r="233" spans="1:8">
      <c r="A233" s="54" t="s">
        <v>143</v>
      </c>
      <c r="B233" s="36" t="s">
        <v>144</v>
      </c>
      <c r="C233" s="33">
        <v>100000</v>
      </c>
      <c r="D233" s="33">
        <v>100000</v>
      </c>
      <c r="E233" s="33">
        <v>100000</v>
      </c>
      <c r="F233" s="37">
        <v>145785</v>
      </c>
      <c r="G233" s="37">
        <v>145785</v>
      </c>
      <c r="H233" s="50">
        <f t="shared" si="16"/>
        <v>145.785</v>
      </c>
    </row>
    <row r="234" spans="1:8">
      <c r="A234" s="55" t="s">
        <v>145</v>
      </c>
      <c r="B234" s="36" t="s">
        <v>146</v>
      </c>
      <c r="C234" s="34">
        <v>100000</v>
      </c>
      <c r="D234" s="34">
        <v>100000</v>
      </c>
      <c r="E234" s="34">
        <v>100000</v>
      </c>
      <c r="F234" s="38">
        <v>145785</v>
      </c>
      <c r="G234" s="38">
        <v>145785</v>
      </c>
      <c r="H234" s="51"/>
    </row>
    <row r="235" spans="1:8">
      <c r="A235" s="84" t="s">
        <v>261</v>
      </c>
      <c r="B235" s="81" t="s">
        <v>219</v>
      </c>
      <c r="C235" s="33">
        <v>10000</v>
      </c>
      <c r="D235" s="33">
        <v>30000</v>
      </c>
      <c r="E235" s="33">
        <v>30000</v>
      </c>
      <c r="F235" s="37">
        <v>55961.78</v>
      </c>
      <c r="G235" s="37">
        <v>55961.78</v>
      </c>
      <c r="H235" s="50">
        <f t="shared" si="16"/>
        <v>186.53926666666666</v>
      </c>
    </row>
    <row r="236" spans="1:8">
      <c r="A236" s="52" t="s">
        <v>36</v>
      </c>
      <c r="B236" s="36" t="s">
        <v>30</v>
      </c>
      <c r="C236" s="33">
        <v>10000</v>
      </c>
      <c r="D236" s="33">
        <v>30000</v>
      </c>
      <c r="E236" s="33">
        <v>30000</v>
      </c>
      <c r="F236" s="37">
        <v>55961.78</v>
      </c>
      <c r="G236" s="37">
        <v>55961.78</v>
      </c>
      <c r="H236" s="50">
        <f t="shared" si="16"/>
        <v>186.53926666666666</v>
      </c>
    </row>
    <row r="237" spans="1:8">
      <c r="A237" s="53" t="s">
        <v>38</v>
      </c>
      <c r="B237" s="36" t="s">
        <v>32</v>
      </c>
      <c r="C237" s="33">
        <v>10000</v>
      </c>
      <c r="D237" s="33">
        <v>30000</v>
      </c>
      <c r="E237" s="33">
        <v>30000</v>
      </c>
      <c r="F237" s="37">
        <v>55961.78</v>
      </c>
      <c r="G237" s="37">
        <v>55961.78</v>
      </c>
      <c r="H237" s="50">
        <f t="shared" si="16"/>
        <v>186.53926666666666</v>
      </c>
    </row>
    <row r="238" spans="1:8">
      <c r="A238" s="54" t="s">
        <v>81</v>
      </c>
      <c r="B238" s="36" t="s">
        <v>82</v>
      </c>
      <c r="C238" s="33">
        <v>10000</v>
      </c>
      <c r="D238" s="33">
        <v>30000</v>
      </c>
      <c r="E238" s="33">
        <v>30000</v>
      </c>
      <c r="F238" s="37">
        <v>55961.78</v>
      </c>
      <c r="G238" s="37">
        <v>55961.78</v>
      </c>
      <c r="H238" s="50">
        <f t="shared" si="16"/>
        <v>186.53926666666666</v>
      </c>
    </row>
    <row r="239" spans="1:8">
      <c r="A239" s="55" t="s">
        <v>83</v>
      </c>
      <c r="B239" s="36" t="s">
        <v>84</v>
      </c>
      <c r="C239" s="34">
        <v>10000</v>
      </c>
      <c r="D239" s="34">
        <v>30000</v>
      </c>
      <c r="E239" s="34">
        <v>30000</v>
      </c>
      <c r="F239" s="38">
        <v>55961.78</v>
      </c>
      <c r="G239" s="38">
        <v>55961.78</v>
      </c>
      <c r="H239" s="51"/>
    </row>
    <row r="240" spans="1:8">
      <c r="A240" s="84" t="s">
        <v>262</v>
      </c>
      <c r="B240" s="81" t="s">
        <v>222</v>
      </c>
      <c r="C240" s="33">
        <v>10000</v>
      </c>
      <c r="D240" s="33">
        <v>10000</v>
      </c>
      <c r="E240" s="33">
        <v>10000</v>
      </c>
      <c r="F240" s="32"/>
      <c r="G240" s="32"/>
      <c r="H240" s="50">
        <f t="shared" si="16"/>
        <v>0</v>
      </c>
    </row>
    <row r="241" spans="1:8">
      <c r="A241" s="52" t="s">
        <v>36</v>
      </c>
      <c r="B241" s="36" t="s">
        <v>30</v>
      </c>
      <c r="C241" s="33">
        <v>10000</v>
      </c>
      <c r="D241" s="33">
        <v>10000</v>
      </c>
      <c r="E241" s="33">
        <v>10000</v>
      </c>
      <c r="F241" s="32"/>
      <c r="G241" s="32"/>
      <c r="H241" s="50">
        <f t="shared" si="16"/>
        <v>0</v>
      </c>
    </row>
    <row r="242" spans="1:8">
      <c r="A242" s="53" t="s">
        <v>38</v>
      </c>
      <c r="B242" s="36" t="s">
        <v>32</v>
      </c>
      <c r="C242" s="33">
        <v>10000</v>
      </c>
      <c r="D242" s="33">
        <v>10000</v>
      </c>
      <c r="E242" s="33">
        <v>10000</v>
      </c>
      <c r="F242" s="32"/>
      <c r="G242" s="32"/>
      <c r="H242" s="50">
        <f t="shared" si="16"/>
        <v>0</v>
      </c>
    </row>
    <row r="243" spans="1:8">
      <c r="A243" s="54" t="s">
        <v>121</v>
      </c>
      <c r="B243" s="36" t="s">
        <v>122</v>
      </c>
      <c r="C243" s="33">
        <v>10000</v>
      </c>
      <c r="D243" s="33">
        <v>10000</v>
      </c>
      <c r="E243" s="33">
        <v>10000</v>
      </c>
      <c r="F243" s="32"/>
      <c r="G243" s="32"/>
      <c r="H243" s="50">
        <f t="shared" si="16"/>
        <v>0</v>
      </c>
    </row>
    <row r="244" spans="1:8">
      <c r="A244" s="55" t="s">
        <v>123</v>
      </c>
      <c r="B244" s="36" t="s">
        <v>122</v>
      </c>
      <c r="C244" s="34">
        <v>10000</v>
      </c>
      <c r="D244" s="34">
        <v>10000</v>
      </c>
      <c r="E244" s="34">
        <v>10000</v>
      </c>
      <c r="F244" s="31"/>
      <c r="G244" s="31"/>
      <c r="H244" s="51"/>
    </row>
    <row r="245" spans="1:8" ht="22.5">
      <c r="A245" s="83" t="s">
        <v>280</v>
      </c>
      <c r="B245" s="71" t="s">
        <v>239</v>
      </c>
      <c r="C245" s="33">
        <v>2931350</v>
      </c>
      <c r="D245" s="33">
        <v>1117000</v>
      </c>
      <c r="E245" s="33">
        <v>1103000</v>
      </c>
      <c r="F245" s="37">
        <v>1058311.17</v>
      </c>
      <c r="G245" s="37">
        <v>1058311.17</v>
      </c>
      <c r="H245" s="50">
        <f t="shared" si="16"/>
        <v>95.948428830462376</v>
      </c>
    </row>
    <row r="246" spans="1:8">
      <c r="A246" s="84" t="s">
        <v>266</v>
      </c>
      <c r="B246" s="69" t="s">
        <v>217</v>
      </c>
      <c r="C246" s="33">
        <v>773750</v>
      </c>
      <c r="D246" s="33">
        <v>527000</v>
      </c>
      <c r="E246" s="33">
        <v>513000</v>
      </c>
      <c r="F246" s="37">
        <v>487922.09</v>
      </c>
      <c r="G246" s="37">
        <v>487922.09</v>
      </c>
      <c r="H246" s="50">
        <f t="shared" si="16"/>
        <v>95.111518518518523</v>
      </c>
    </row>
    <row r="247" spans="1:8">
      <c r="A247" s="52" t="s">
        <v>36</v>
      </c>
      <c r="B247" s="36" t="s">
        <v>30</v>
      </c>
      <c r="C247" s="33">
        <v>773750</v>
      </c>
      <c r="D247" s="33">
        <v>527000</v>
      </c>
      <c r="E247" s="33">
        <v>513000</v>
      </c>
      <c r="F247" s="37">
        <v>487922.09</v>
      </c>
      <c r="G247" s="37">
        <v>487922.09</v>
      </c>
      <c r="H247" s="50">
        <f t="shared" si="16"/>
        <v>95.111518518518523</v>
      </c>
    </row>
    <row r="248" spans="1:8">
      <c r="A248" s="53" t="s">
        <v>38</v>
      </c>
      <c r="B248" s="36" t="s">
        <v>32</v>
      </c>
      <c r="C248" s="33">
        <v>773750</v>
      </c>
      <c r="D248" s="33">
        <v>527000</v>
      </c>
      <c r="E248" s="33">
        <v>513000</v>
      </c>
      <c r="F248" s="37">
        <v>487922.09</v>
      </c>
      <c r="G248" s="37">
        <v>487922.09</v>
      </c>
      <c r="H248" s="50">
        <f t="shared" si="16"/>
        <v>95.111518518518523</v>
      </c>
    </row>
    <row r="249" spans="1:8">
      <c r="A249" s="54" t="s">
        <v>81</v>
      </c>
      <c r="B249" s="36" t="s">
        <v>82</v>
      </c>
      <c r="C249" s="33">
        <v>302750</v>
      </c>
      <c r="D249" s="33">
        <v>182500</v>
      </c>
      <c r="E249" s="33">
        <v>182500</v>
      </c>
      <c r="F249" s="37">
        <v>158540.82</v>
      </c>
      <c r="G249" s="37">
        <v>158540.82</v>
      </c>
      <c r="H249" s="50">
        <f t="shared" si="16"/>
        <v>86.871682191780835</v>
      </c>
    </row>
    <row r="250" spans="1:8">
      <c r="A250" s="55" t="s">
        <v>83</v>
      </c>
      <c r="B250" s="36" t="s">
        <v>84</v>
      </c>
      <c r="C250" s="34">
        <v>302500</v>
      </c>
      <c r="D250" s="34">
        <v>182500</v>
      </c>
      <c r="E250" s="34">
        <v>182500</v>
      </c>
      <c r="F250" s="38">
        <v>158540.82</v>
      </c>
      <c r="G250" s="38">
        <v>158540.82</v>
      </c>
      <c r="H250" s="51"/>
    </row>
    <row r="251" spans="1:8">
      <c r="A251" s="55" t="s">
        <v>87</v>
      </c>
      <c r="B251" s="36" t="s">
        <v>88</v>
      </c>
      <c r="C251" s="34">
        <v>250</v>
      </c>
      <c r="D251" s="42">
        <v>0</v>
      </c>
      <c r="E251" s="42">
        <v>0</v>
      </c>
      <c r="F251" s="31"/>
      <c r="G251" s="31"/>
      <c r="H251" s="51"/>
    </row>
    <row r="252" spans="1:8">
      <c r="A252" s="54" t="s">
        <v>89</v>
      </c>
      <c r="B252" s="36" t="s">
        <v>90</v>
      </c>
      <c r="C252" s="33">
        <v>2000</v>
      </c>
      <c r="D252" s="33">
        <v>2000</v>
      </c>
      <c r="E252" s="33">
        <v>2000</v>
      </c>
      <c r="F252" s="37">
        <v>1000</v>
      </c>
      <c r="G252" s="37">
        <v>1000</v>
      </c>
      <c r="H252" s="50">
        <f t="shared" si="16"/>
        <v>50</v>
      </c>
    </row>
    <row r="253" spans="1:8">
      <c r="A253" s="55" t="s">
        <v>93</v>
      </c>
      <c r="B253" s="36" t="s">
        <v>94</v>
      </c>
      <c r="C253" s="34">
        <v>1000</v>
      </c>
      <c r="D253" s="34">
        <v>1000</v>
      </c>
      <c r="E253" s="34">
        <v>1000</v>
      </c>
      <c r="F253" s="38">
        <v>1000</v>
      </c>
      <c r="G253" s="38">
        <v>1000</v>
      </c>
      <c r="H253" s="51"/>
    </row>
    <row r="254" spans="1:8">
      <c r="A254" s="55" t="s">
        <v>97</v>
      </c>
      <c r="B254" s="36" t="s">
        <v>98</v>
      </c>
      <c r="C254" s="34">
        <v>1000</v>
      </c>
      <c r="D254" s="34">
        <v>1000</v>
      </c>
      <c r="E254" s="34">
        <v>1000</v>
      </c>
      <c r="F254" s="31"/>
      <c r="G254" s="31"/>
      <c r="H254" s="51"/>
    </row>
    <row r="255" spans="1:8">
      <c r="A255" s="54" t="s">
        <v>101</v>
      </c>
      <c r="B255" s="36" t="s">
        <v>102</v>
      </c>
      <c r="C255" s="33">
        <v>469000</v>
      </c>
      <c r="D255" s="33">
        <v>342500</v>
      </c>
      <c r="E255" s="33">
        <v>328500</v>
      </c>
      <c r="F255" s="37">
        <v>328381.27</v>
      </c>
      <c r="G255" s="37">
        <v>328381.27</v>
      </c>
      <c r="H255" s="50">
        <f t="shared" si="16"/>
        <v>99.963856925418568</v>
      </c>
    </row>
    <row r="256" spans="1:8">
      <c r="A256" s="55" t="s">
        <v>103</v>
      </c>
      <c r="B256" s="36" t="s">
        <v>104</v>
      </c>
      <c r="C256" s="34">
        <v>1000</v>
      </c>
      <c r="D256" s="34">
        <v>1500</v>
      </c>
      <c r="E256" s="34">
        <v>1500</v>
      </c>
      <c r="F256" s="38">
        <v>1318.62</v>
      </c>
      <c r="G256" s="38">
        <v>1318.62</v>
      </c>
      <c r="H256" s="51"/>
    </row>
    <row r="257" spans="1:8">
      <c r="A257" s="55" t="s">
        <v>105</v>
      </c>
      <c r="B257" s="36" t="s">
        <v>106</v>
      </c>
      <c r="C257" s="34">
        <v>21250</v>
      </c>
      <c r="D257" s="34">
        <v>21250</v>
      </c>
      <c r="E257" s="34">
        <v>21250</v>
      </c>
      <c r="F257" s="38">
        <v>21210.26</v>
      </c>
      <c r="G257" s="38">
        <v>21210.26</v>
      </c>
      <c r="H257" s="51"/>
    </row>
    <row r="258" spans="1:8">
      <c r="A258" s="55" t="s">
        <v>111</v>
      </c>
      <c r="B258" s="36" t="s">
        <v>112</v>
      </c>
      <c r="C258" s="34">
        <v>21000</v>
      </c>
      <c r="D258" s="34">
        <v>21000</v>
      </c>
      <c r="E258" s="34">
        <v>21000</v>
      </c>
      <c r="F258" s="38">
        <v>21906.39</v>
      </c>
      <c r="G258" s="38">
        <v>21906.39</v>
      </c>
      <c r="H258" s="51"/>
    </row>
    <row r="259" spans="1:8">
      <c r="A259" s="55" t="s">
        <v>117</v>
      </c>
      <c r="B259" s="36" t="s">
        <v>118</v>
      </c>
      <c r="C259" s="34">
        <v>424750</v>
      </c>
      <c r="D259" s="34">
        <v>297750</v>
      </c>
      <c r="E259" s="34">
        <v>283750</v>
      </c>
      <c r="F259" s="38">
        <v>283750</v>
      </c>
      <c r="G259" s="38">
        <v>283750</v>
      </c>
      <c r="H259" s="51"/>
    </row>
    <row r="260" spans="1:8">
      <c r="A260" s="55" t="s">
        <v>119</v>
      </c>
      <c r="B260" s="36" t="s">
        <v>120</v>
      </c>
      <c r="C260" s="34">
        <v>1000</v>
      </c>
      <c r="D260" s="34">
        <v>1000</v>
      </c>
      <c r="E260" s="34">
        <v>1000</v>
      </c>
      <c r="F260" s="38">
        <v>196</v>
      </c>
      <c r="G260" s="38">
        <v>196</v>
      </c>
      <c r="H260" s="51"/>
    </row>
    <row r="261" spans="1:8">
      <c r="A261" s="84" t="s">
        <v>267</v>
      </c>
      <c r="B261" s="81" t="s">
        <v>220</v>
      </c>
      <c r="C261" s="33">
        <v>539400</v>
      </c>
      <c r="D261" s="33">
        <v>147500</v>
      </c>
      <c r="E261" s="33">
        <v>147500</v>
      </c>
      <c r="F261" s="37">
        <v>147116.42000000001</v>
      </c>
      <c r="G261" s="37">
        <v>147116.42000000001</v>
      </c>
      <c r="H261" s="50">
        <f t="shared" si="16"/>
        <v>99.739945762711869</v>
      </c>
    </row>
    <row r="262" spans="1:8">
      <c r="A262" s="52" t="s">
        <v>36</v>
      </c>
      <c r="B262" s="36" t="s">
        <v>30</v>
      </c>
      <c r="C262" s="33">
        <v>539400</v>
      </c>
      <c r="D262" s="33">
        <v>147500</v>
      </c>
      <c r="E262" s="33">
        <v>147500</v>
      </c>
      <c r="F262" s="37">
        <v>147116.42000000001</v>
      </c>
      <c r="G262" s="37">
        <v>147116.42000000001</v>
      </c>
      <c r="H262" s="50">
        <f t="shared" si="16"/>
        <v>99.739945762711869</v>
      </c>
    </row>
    <row r="263" spans="1:8">
      <c r="A263" s="53" t="s">
        <v>37</v>
      </c>
      <c r="B263" s="36" t="s">
        <v>31</v>
      </c>
      <c r="C263" s="33">
        <v>364250</v>
      </c>
      <c r="D263" s="33">
        <v>99025</v>
      </c>
      <c r="E263" s="33">
        <v>99025</v>
      </c>
      <c r="F263" s="37">
        <v>99019.81</v>
      </c>
      <c r="G263" s="37">
        <v>99019.81</v>
      </c>
      <c r="H263" s="50">
        <f t="shared" si="16"/>
        <v>99.99475889926785</v>
      </c>
    </row>
    <row r="264" spans="1:8">
      <c r="A264" s="54" t="s">
        <v>68</v>
      </c>
      <c r="B264" s="36" t="s">
        <v>69</v>
      </c>
      <c r="C264" s="33">
        <v>312500</v>
      </c>
      <c r="D264" s="33">
        <v>85000</v>
      </c>
      <c r="E264" s="33">
        <v>85000</v>
      </c>
      <c r="F264" s="37">
        <v>84995.54</v>
      </c>
      <c r="G264" s="37">
        <v>84995.54</v>
      </c>
      <c r="H264" s="50">
        <f t="shared" ref="H264:H327" si="17">G264/E264*100</f>
        <v>99.994752941176472</v>
      </c>
    </row>
    <row r="265" spans="1:8">
      <c r="A265" s="55" t="s">
        <v>70</v>
      </c>
      <c r="B265" s="36" t="s">
        <v>71</v>
      </c>
      <c r="C265" s="34">
        <v>312500</v>
      </c>
      <c r="D265" s="34">
        <v>85000</v>
      </c>
      <c r="E265" s="34">
        <v>85000</v>
      </c>
      <c r="F265" s="38">
        <v>84995.54</v>
      </c>
      <c r="G265" s="38">
        <v>84995.54</v>
      </c>
      <c r="H265" s="51"/>
    </row>
    <row r="266" spans="1:8">
      <c r="A266" s="54" t="s">
        <v>77</v>
      </c>
      <c r="B266" s="36" t="s">
        <v>78</v>
      </c>
      <c r="C266" s="33">
        <v>51750</v>
      </c>
      <c r="D266" s="33">
        <v>14025</v>
      </c>
      <c r="E266" s="33">
        <v>14025</v>
      </c>
      <c r="F266" s="37">
        <v>14024.27</v>
      </c>
      <c r="G266" s="37">
        <v>14024.27</v>
      </c>
      <c r="H266" s="50">
        <f t="shared" si="17"/>
        <v>99.994795008912661</v>
      </c>
    </row>
    <row r="267" spans="1:8">
      <c r="A267" s="55" t="s">
        <v>79</v>
      </c>
      <c r="B267" s="36" t="s">
        <v>80</v>
      </c>
      <c r="C267" s="34">
        <v>51750</v>
      </c>
      <c r="D267" s="34">
        <v>14025</v>
      </c>
      <c r="E267" s="34">
        <v>14025</v>
      </c>
      <c r="F267" s="38">
        <v>14024.27</v>
      </c>
      <c r="G267" s="38">
        <v>14024.27</v>
      </c>
      <c r="H267" s="51"/>
    </row>
    <row r="268" spans="1:8">
      <c r="A268" s="53" t="s">
        <v>38</v>
      </c>
      <c r="B268" s="36" t="s">
        <v>32</v>
      </c>
      <c r="C268" s="33">
        <v>175150</v>
      </c>
      <c r="D268" s="33">
        <v>48475</v>
      </c>
      <c r="E268" s="33">
        <v>48475</v>
      </c>
      <c r="F268" s="37">
        <v>48096.61</v>
      </c>
      <c r="G268" s="37">
        <v>48096.61</v>
      </c>
      <c r="H268" s="50">
        <f t="shared" si="17"/>
        <v>99.219412068076323</v>
      </c>
    </row>
    <row r="269" spans="1:8">
      <c r="A269" s="54" t="s">
        <v>81</v>
      </c>
      <c r="B269" s="36" t="s">
        <v>82</v>
      </c>
      <c r="C269" s="33">
        <v>17500</v>
      </c>
      <c r="D269" s="33">
        <v>3500</v>
      </c>
      <c r="E269" s="33">
        <v>3500</v>
      </c>
      <c r="F269" s="37">
        <v>3271.5</v>
      </c>
      <c r="G269" s="37">
        <v>3271.5</v>
      </c>
      <c r="H269" s="50">
        <f t="shared" si="17"/>
        <v>93.471428571428575</v>
      </c>
    </row>
    <row r="270" spans="1:8">
      <c r="A270" s="55" t="s">
        <v>85</v>
      </c>
      <c r="B270" s="36" t="s">
        <v>86</v>
      </c>
      <c r="C270" s="34">
        <v>17500</v>
      </c>
      <c r="D270" s="34">
        <v>3500</v>
      </c>
      <c r="E270" s="34">
        <v>3500</v>
      </c>
      <c r="F270" s="38">
        <v>3271.5</v>
      </c>
      <c r="G270" s="38">
        <v>3271.5</v>
      </c>
      <c r="H270" s="51"/>
    </row>
    <row r="271" spans="1:8">
      <c r="A271" s="54" t="s">
        <v>89</v>
      </c>
      <c r="B271" s="36" t="s">
        <v>90</v>
      </c>
      <c r="C271" s="33">
        <v>133750</v>
      </c>
      <c r="D271" s="33">
        <v>44975</v>
      </c>
      <c r="E271" s="33">
        <v>44975</v>
      </c>
      <c r="F271" s="37">
        <v>44825.11</v>
      </c>
      <c r="G271" s="37">
        <v>44825.11</v>
      </c>
      <c r="H271" s="50">
        <f t="shared" si="17"/>
        <v>99.666725958866039</v>
      </c>
    </row>
    <row r="272" spans="1:8">
      <c r="A272" s="55" t="s">
        <v>91</v>
      </c>
      <c r="B272" s="36" t="s">
        <v>92</v>
      </c>
      <c r="C272" s="34">
        <v>105000</v>
      </c>
      <c r="D272" s="34">
        <v>34650</v>
      </c>
      <c r="E272" s="34">
        <v>34650</v>
      </c>
      <c r="F272" s="38">
        <v>34702.03</v>
      </c>
      <c r="G272" s="38">
        <v>34702.03</v>
      </c>
      <c r="H272" s="51"/>
    </row>
    <row r="273" spans="1:8">
      <c r="A273" s="55" t="s">
        <v>193</v>
      </c>
      <c r="B273" s="36" t="s">
        <v>194</v>
      </c>
      <c r="C273" s="34">
        <v>15000</v>
      </c>
      <c r="D273" s="42">
        <v>0</v>
      </c>
      <c r="E273" s="42">
        <v>0</v>
      </c>
      <c r="F273" s="31"/>
      <c r="G273" s="31"/>
      <c r="H273" s="51"/>
    </row>
    <row r="274" spans="1:8">
      <c r="A274" s="55" t="s">
        <v>93</v>
      </c>
      <c r="B274" s="36" t="s">
        <v>94</v>
      </c>
      <c r="C274" s="34">
        <v>7500</v>
      </c>
      <c r="D274" s="34">
        <v>10325</v>
      </c>
      <c r="E274" s="34">
        <v>10325</v>
      </c>
      <c r="F274" s="38">
        <v>10123.08</v>
      </c>
      <c r="G274" s="38">
        <v>10123.08</v>
      </c>
      <c r="H274" s="51"/>
    </row>
    <row r="275" spans="1:8">
      <c r="A275" s="55" t="s">
        <v>97</v>
      </c>
      <c r="B275" s="36" t="s">
        <v>98</v>
      </c>
      <c r="C275" s="34">
        <v>5000</v>
      </c>
      <c r="D275" s="42">
        <v>0</v>
      </c>
      <c r="E275" s="42">
        <v>0</v>
      </c>
      <c r="F275" s="31"/>
      <c r="G275" s="31"/>
      <c r="H275" s="51"/>
    </row>
    <row r="276" spans="1:8">
      <c r="A276" s="55" t="s">
        <v>99</v>
      </c>
      <c r="B276" s="36" t="s">
        <v>100</v>
      </c>
      <c r="C276" s="34">
        <v>1250</v>
      </c>
      <c r="D276" s="42">
        <v>0</v>
      </c>
      <c r="E276" s="42">
        <v>0</v>
      </c>
      <c r="F276" s="31"/>
      <c r="G276" s="31"/>
      <c r="H276" s="51"/>
    </row>
    <row r="277" spans="1:8">
      <c r="A277" s="54" t="s">
        <v>101</v>
      </c>
      <c r="B277" s="36" t="s">
        <v>102</v>
      </c>
      <c r="C277" s="33">
        <v>23900</v>
      </c>
      <c r="D277" s="41">
        <v>0</v>
      </c>
      <c r="E277" s="41">
        <v>0</v>
      </c>
      <c r="F277" s="32"/>
      <c r="G277" s="32"/>
      <c r="H277" s="50"/>
    </row>
    <row r="278" spans="1:8">
      <c r="A278" s="55" t="s">
        <v>103</v>
      </c>
      <c r="B278" s="36" t="s">
        <v>104</v>
      </c>
      <c r="C278" s="34">
        <v>2500</v>
      </c>
      <c r="D278" s="42">
        <v>0</v>
      </c>
      <c r="E278" s="42">
        <v>0</v>
      </c>
      <c r="F278" s="31"/>
      <c r="G278" s="31"/>
      <c r="H278" s="51"/>
    </row>
    <row r="279" spans="1:8">
      <c r="A279" s="55" t="s">
        <v>105</v>
      </c>
      <c r="B279" s="36" t="s">
        <v>106</v>
      </c>
      <c r="C279" s="34">
        <v>5900</v>
      </c>
      <c r="D279" s="42">
        <v>0</v>
      </c>
      <c r="E279" s="42">
        <v>0</v>
      </c>
      <c r="F279" s="31"/>
      <c r="G279" s="31"/>
      <c r="H279" s="51"/>
    </row>
    <row r="280" spans="1:8">
      <c r="A280" s="55" t="s">
        <v>113</v>
      </c>
      <c r="B280" s="36" t="s">
        <v>114</v>
      </c>
      <c r="C280" s="34">
        <v>1750</v>
      </c>
      <c r="D280" s="42">
        <v>0</v>
      </c>
      <c r="E280" s="42">
        <v>0</v>
      </c>
      <c r="F280" s="31"/>
      <c r="G280" s="31"/>
      <c r="H280" s="51"/>
    </row>
    <row r="281" spans="1:8">
      <c r="A281" s="55" t="s">
        <v>117</v>
      </c>
      <c r="B281" s="36" t="s">
        <v>118</v>
      </c>
      <c r="C281" s="34">
        <v>3750</v>
      </c>
      <c r="D281" s="42">
        <v>0</v>
      </c>
      <c r="E281" s="42">
        <v>0</v>
      </c>
      <c r="F281" s="31"/>
      <c r="G281" s="31"/>
      <c r="H281" s="51"/>
    </row>
    <row r="282" spans="1:8">
      <c r="A282" s="55" t="s">
        <v>119</v>
      </c>
      <c r="B282" s="36" t="s">
        <v>120</v>
      </c>
      <c r="C282" s="34">
        <v>10000</v>
      </c>
      <c r="D282" s="42">
        <v>0</v>
      </c>
      <c r="E282" s="42">
        <v>0</v>
      </c>
      <c r="F282" s="31"/>
      <c r="G282" s="31"/>
      <c r="H282" s="51"/>
    </row>
    <row r="283" spans="1:8">
      <c r="A283" s="84" t="s">
        <v>269</v>
      </c>
      <c r="B283" s="81" t="s">
        <v>223</v>
      </c>
      <c r="C283" s="33">
        <v>1618200</v>
      </c>
      <c r="D283" s="33">
        <v>442500</v>
      </c>
      <c r="E283" s="33">
        <v>442500</v>
      </c>
      <c r="F283" s="37">
        <v>423272.66</v>
      </c>
      <c r="G283" s="37">
        <v>423272.66</v>
      </c>
      <c r="H283" s="50">
        <f t="shared" si="17"/>
        <v>95.654838418079095</v>
      </c>
    </row>
    <row r="284" spans="1:8">
      <c r="A284" s="52" t="s">
        <v>36</v>
      </c>
      <c r="B284" s="36" t="s">
        <v>30</v>
      </c>
      <c r="C284" s="33">
        <v>1618200</v>
      </c>
      <c r="D284" s="33">
        <v>442500</v>
      </c>
      <c r="E284" s="33">
        <v>442500</v>
      </c>
      <c r="F284" s="37">
        <v>423272.66</v>
      </c>
      <c r="G284" s="37">
        <v>423272.66</v>
      </c>
      <c r="H284" s="50">
        <f t="shared" si="17"/>
        <v>95.654838418079095</v>
      </c>
    </row>
    <row r="285" spans="1:8">
      <c r="A285" s="53" t="s">
        <v>37</v>
      </c>
      <c r="B285" s="36" t="s">
        <v>31</v>
      </c>
      <c r="C285" s="33">
        <v>1092750</v>
      </c>
      <c r="D285" s="33">
        <v>297075</v>
      </c>
      <c r="E285" s="33">
        <v>297075</v>
      </c>
      <c r="F285" s="37">
        <v>297059.43</v>
      </c>
      <c r="G285" s="37">
        <v>297059.43</v>
      </c>
      <c r="H285" s="50">
        <f t="shared" si="17"/>
        <v>99.99475889926785</v>
      </c>
    </row>
    <row r="286" spans="1:8">
      <c r="A286" s="54" t="s">
        <v>68</v>
      </c>
      <c r="B286" s="36" t="s">
        <v>69</v>
      </c>
      <c r="C286" s="33">
        <v>937500</v>
      </c>
      <c r="D286" s="33">
        <v>255000</v>
      </c>
      <c r="E286" s="33">
        <v>255000</v>
      </c>
      <c r="F286" s="37">
        <v>254986.61</v>
      </c>
      <c r="G286" s="37">
        <v>254986.61</v>
      </c>
      <c r="H286" s="50">
        <f t="shared" si="17"/>
        <v>99.994749019607838</v>
      </c>
    </row>
    <row r="287" spans="1:8">
      <c r="A287" s="55" t="s">
        <v>70</v>
      </c>
      <c r="B287" s="36" t="s">
        <v>71</v>
      </c>
      <c r="C287" s="34">
        <v>937500</v>
      </c>
      <c r="D287" s="34">
        <v>255000</v>
      </c>
      <c r="E287" s="34">
        <v>255000</v>
      </c>
      <c r="F287" s="38">
        <v>254986.61</v>
      </c>
      <c r="G287" s="38">
        <v>254986.61</v>
      </c>
      <c r="H287" s="51"/>
    </row>
    <row r="288" spans="1:8">
      <c r="A288" s="54" t="s">
        <v>77</v>
      </c>
      <c r="B288" s="36" t="s">
        <v>78</v>
      </c>
      <c r="C288" s="33">
        <v>155250</v>
      </c>
      <c r="D288" s="33">
        <v>42075</v>
      </c>
      <c r="E288" s="33">
        <v>42075</v>
      </c>
      <c r="F288" s="37">
        <v>42072.82</v>
      </c>
      <c r="G288" s="37">
        <v>42072.82</v>
      </c>
      <c r="H288" s="50">
        <f t="shared" si="17"/>
        <v>99.994818775995242</v>
      </c>
    </row>
    <row r="289" spans="1:8">
      <c r="A289" s="55" t="s">
        <v>79</v>
      </c>
      <c r="B289" s="36" t="s">
        <v>80</v>
      </c>
      <c r="C289" s="34">
        <v>155250</v>
      </c>
      <c r="D289" s="34">
        <v>42075</v>
      </c>
      <c r="E289" s="34">
        <v>42075</v>
      </c>
      <c r="F289" s="38">
        <v>42072.82</v>
      </c>
      <c r="G289" s="38">
        <v>42072.82</v>
      </c>
      <c r="H289" s="51"/>
    </row>
    <row r="290" spans="1:8">
      <c r="A290" s="53" t="s">
        <v>38</v>
      </c>
      <c r="B290" s="36" t="s">
        <v>32</v>
      </c>
      <c r="C290" s="33">
        <v>525450</v>
      </c>
      <c r="D290" s="33">
        <v>145425</v>
      </c>
      <c r="E290" s="33">
        <v>145425</v>
      </c>
      <c r="F290" s="37">
        <v>126213.23</v>
      </c>
      <c r="G290" s="37">
        <v>126213.23</v>
      </c>
      <c r="H290" s="50">
        <f t="shared" si="17"/>
        <v>86.789224686264404</v>
      </c>
    </row>
    <row r="291" spans="1:8">
      <c r="A291" s="54" t="s">
        <v>81</v>
      </c>
      <c r="B291" s="36" t="s">
        <v>82</v>
      </c>
      <c r="C291" s="33">
        <v>52500</v>
      </c>
      <c r="D291" s="33">
        <v>10500</v>
      </c>
      <c r="E291" s="33">
        <v>10500</v>
      </c>
      <c r="F291" s="37">
        <v>9814.4699999999993</v>
      </c>
      <c r="G291" s="37">
        <v>9814.4699999999993</v>
      </c>
      <c r="H291" s="50">
        <f t="shared" si="17"/>
        <v>93.471142857142851</v>
      </c>
    </row>
    <row r="292" spans="1:8">
      <c r="A292" s="55" t="s">
        <v>85</v>
      </c>
      <c r="B292" s="36" t="s">
        <v>86</v>
      </c>
      <c r="C292" s="34">
        <v>52500</v>
      </c>
      <c r="D292" s="34">
        <v>10500</v>
      </c>
      <c r="E292" s="34">
        <v>10500</v>
      </c>
      <c r="F292" s="38">
        <v>9814.4699999999993</v>
      </c>
      <c r="G292" s="38">
        <v>9814.4699999999993</v>
      </c>
      <c r="H292" s="51"/>
    </row>
    <row r="293" spans="1:8">
      <c r="A293" s="54" t="s">
        <v>89</v>
      </c>
      <c r="B293" s="36" t="s">
        <v>90</v>
      </c>
      <c r="C293" s="33">
        <v>401250</v>
      </c>
      <c r="D293" s="33">
        <v>134925</v>
      </c>
      <c r="E293" s="33">
        <v>134925</v>
      </c>
      <c r="F293" s="37">
        <v>116398.76</v>
      </c>
      <c r="G293" s="37">
        <v>116398.76</v>
      </c>
      <c r="H293" s="50">
        <f t="shared" si="17"/>
        <v>86.269231054289421</v>
      </c>
    </row>
    <row r="294" spans="1:8">
      <c r="A294" s="55" t="s">
        <v>91</v>
      </c>
      <c r="B294" s="36" t="s">
        <v>92</v>
      </c>
      <c r="C294" s="34">
        <v>315000</v>
      </c>
      <c r="D294" s="34">
        <v>103950</v>
      </c>
      <c r="E294" s="34">
        <v>103950</v>
      </c>
      <c r="F294" s="38">
        <v>88183.99</v>
      </c>
      <c r="G294" s="38">
        <v>88183.99</v>
      </c>
      <c r="H294" s="51"/>
    </row>
    <row r="295" spans="1:8">
      <c r="A295" s="55" t="s">
        <v>193</v>
      </c>
      <c r="B295" s="36" t="s">
        <v>194</v>
      </c>
      <c r="C295" s="34">
        <v>45000</v>
      </c>
      <c r="D295" s="42">
        <v>0</v>
      </c>
      <c r="E295" s="42">
        <v>0</v>
      </c>
      <c r="F295" s="31"/>
      <c r="G295" s="31"/>
      <c r="H295" s="51"/>
    </row>
    <row r="296" spans="1:8">
      <c r="A296" s="55" t="s">
        <v>93</v>
      </c>
      <c r="B296" s="36" t="s">
        <v>94</v>
      </c>
      <c r="C296" s="34">
        <v>22500</v>
      </c>
      <c r="D296" s="34">
        <v>30975</v>
      </c>
      <c r="E296" s="34">
        <v>30975</v>
      </c>
      <c r="F296" s="38">
        <v>28214.77</v>
      </c>
      <c r="G296" s="38">
        <v>28214.77</v>
      </c>
      <c r="H296" s="51"/>
    </row>
    <row r="297" spans="1:8">
      <c r="A297" s="55" t="s">
        <v>97</v>
      </c>
      <c r="B297" s="36" t="s">
        <v>98</v>
      </c>
      <c r="C297" s="34">
        <v>15000</v>
      </c>
      <c r="D297" s="42">
        <v>0</v>
      </c>
      <c r="E297" s="42">
        <v>0</v>
      </c>
      <c r="F297" s="31"/>
      <c r="G297" s="31"/>
      <c r="H297" s="51"/>
    </row>
    <row r="298" spans="1:8">
      <c r="A298" s="55" t="s">
        <v>99</v>
      </c>
      <c r="B298" s="36" t="s">
        <v>100</v>
      </c>
      <c r="C298" s="34">
        <v>3750</v>
      </c>
      <c r="D298" s="42">
        <v>0</v>
      </c>
      <c r="E298" s="42">
        <v>0</v>
      </c>
      <c r="F298" s="31"/>
      <c r="G298" s="31"/>
      <c r="H298" s="51"/>
    </row>
    <row r="299" spans="1:8">
      <c r="A299" s="54" t="s">
        <v>101</v>
      </c>
      <c r="B299" s="36" t="s">
        <v>102</v>
      </c>
      <c r="C299" s="33">
        <v>71700</v>
      </c>
      <c r="D299" s="41">
        <v>0</v>
      </c>
      <c r="E299" s="41">
        <v>0</v>
      </c>
      <c r="F299" s="32"/>
      <c r="G299" s="32"/>
      <c r="H299" s="50"/>
    </row>
    <row r="300" spans="1:8">
      <c r="A300" s="55" t="s">
        <v>103</v>
      </c>
      <c r="B300" s="36" t="s">
        <v>104</v>
      </c>
      <c r="C300" s="34">
        <v>7500</v>
      </c>
      <c r="D300" s="42">
        <v>0</v>
      </c>
      <c r="E300" s="42">
        <v>0</v>
      </c>
      <c r="F300" s="31"/>
      <c r="G300" s="31"/>
      <c r="H300" s="51"/>
    </row>
    <row r="301" spans="1:8">
      <c r="A301" s="55" t="s">
        <v>105</v>
      </c>
      <c r="B301" s="36" t="s">
        <v>106</v>
      </c>
      <c r="C301" s="34">
        <v>17700</v>
      </c>
      <c r="D301" s="42">
        <v>0</v>
      </c>
      <c r="E301" s="42">
        <v>0</v>
      </c>
      <c r="F301" s="31"/>
      <c r="G301" s="31"/>
      <c r="H301" s="51"/>
    </row>
    <row r="302" spans="1:8">
      <c r="A302" s="55" t="s">
        <v>113</v>
      </c>
      <c r="B302" s="36" t="s">
        <v>114</v>
      </c>
      <c r="C302" s="34">
        <v>5250</v>
      </c>
      <c r="D302" s="42">
        <v>0</v>
      </c>
      <c r="E302" s="42">
        <v>0</v>
      </c>
      <c r="F302" s="31"/>
      <c r="G302" s="31"/>
      <c r="H302" s="51"/>
    </row>
    <row r="303" spans="1:8">
      <c r="A303" s="55" t="s">
        <v>117</v>
      </c>
      <c r="B303" s="36" t="s">
        <v>118</v>
      </c>
      <c r="C303" s="34">
        <v>11250</v>
      </c>
      <c r="D303" s="42">
        <v>0</v>
      </c>
      <c r="E303" s="42">
        <v>0</v>
      </c>
      <c r="F303" s="31"/>
      <c r="G303" s="31"/>
      <c r="H303" s="51"/>
    </row>
    <row r="304" spans="1:8">
      <c r="A304" s="55" t="s">
        <v>119</v>
      </c>
      <c r="B304" s="36" t="s">
        <v>120</v>
      </c>
      <c r="C304" s="34">
        <v>30000</v>
      </c>
      <c r="D304" s="42">
        <v>0</v>
      </c>
      <c r="E304" s="42">
        <v>0</v>
      </c>
      <c r="F304" s="31"/>
      <c r="G304" s="31"/>
      <c r="H304" s="51"/>
    </row>
    <row r="305" spans="1:8">
      <c r="A305" s="83" t="s">
        <v>281</v>
      </c>
      <c r="B305" s="73" t="s">
        <v>240</v>
      </c>
      <c r="C305" s="33">
        <v>1976000</v>
      </c>
      <c r="D305" s="33">
        <v>2781000</v>
      </c>
      <c r="E305" s="33">
        <v>2781000</v>
      </c>
      <c r="F305" s="37">
        <v>2971230.27</v>
      </c>
      <c r="G305" s="37">
        <v>2971230.27</v>
      </c>
      <c r="H305" s="50">
        <f t="shared" si="17"/>
        <v>106.84035490830637</v>
      </c>
    </row>
    <row r="306" spans="1:8">
      <c r="A306" s="84" t="s">
        <v>264</v>
      </c>
      <c r="B306" s="81" t="s">
        <v>221</v>
      </c>
      <c r="C306" s="33">
        <v>1816000</v>
      </c>
      <c r="D306" s="33">
        <v>2621000</v>
      </c>
      <c r="E306" s="33">
        <v>2621000</v>
      </c>
      <c r="F306" s="37">
        <v>2971230.27</v>
      </c>
      <c r="G306" s="37">
        <v>2971230.27</v>
      </c>
      <c r="H306" s="50">
        <f t="shared" si="17"/>
        <v>113.36246737886304</v>
      </c>
    </row>
    <row r="307" spans="1:8">
      <c r="A307" s="52" t="s">
        <v>36</v>
      </c>
      <c r="B307" s="36" t="s">
        <v>30</v>
      </c>
      <c r="C307" s="33">
        <v>1816000</v>
      </c>
      <c r="D307" s="33">
        <v>2621000</v>
      </c>
      <c r="E307" s="33">
        <v>2621000</v>
      </c>
      <c r="F307" s="37">
        <v>2971230.27</v>
      </c>
      <c r="G307" s="37">
        <v>2971230.27</v>
      </c>
      <c r="H307" s="50">
        <f t="shared" si="17"/>
        <v>113.36246737886304</v>
      </c>
    </row>
    <row r="308" spans="1:8">
      <c r="A308" s="53" t="s">
        <v>38</v>
      </c>
      <c r="B308" s="36" t="s">
        <v>32</v>
      </c>
      <c r="C308" s="33">
        <v>1816000</v>
      </c>
      <c r="D308" s="33">
        <v>2621000</v>
      </c>
      <c r="E308" s="33">
        <v>2621000</v>
      </c>
      <c r="F308" s="37">
        <v>2971230.27</v>
      </c>
      <c r="G308" s="37">
        <v>2971230.27</v>
      </c>
      <c r="H308" s="50">
        <f t="shared" si="17"/>
        <v>113.36246737886304</v>
      </c>
    </row>
    <row r="309" spans="1:8">
      <c r="A309" s="54" t="s">
        <v>89</v>
      </c>
      <c r="B309" s="36" t="s">
        <v>90</v>
      </c>
      <c r="C309" s="33">
        <v>960000</v>
      </c>
      <c r="D309" s="33">
        <v>1765000</v>
      </c>
      <c r="E309" s="33">
        <v>1765000</v>
      </c>
      <c r="F309" s="37">
        <v>1836977.29</v>
      </c>
      <c r="G309" s="37">
        <v>1836977.29</v>
      </c>
      <c r="H309" s="50">
        <f t="shared" si="17"/>
        <v>104.07803342776205</v>
      </c>
    </row>
    <row r="310" spans="1:8">
      <c r="A310" s="55" t="s">
        <v>193</v>
      </c>
      <c r="B310" s="36" t="s">
        <v>194</v>
      </c>
      <c r="C310" s="34">
        <v>800000</v>
      </c>
      <c r="D310" s="34">
        <v>1535000</v>
      </c>
      <c r="E310" s="34">
        <v>1535000</v>
      </c>
      <c r="F310" s="38">
        <v>1598698.3</v>
      </c>
      <c r="G310" s="38">
        <v>1598698.3</v>
      </c>
      <c r="H310" s="51"/>
    </row>
    <row r="311" spans="1:8">
      <c r="A311" s="55" t="s">
        <v>93</v>
      </c>
      <c r="B311" s="36" t="s">
        <v>94</v>
      </c>
      <c r="C311" s="34">
        <v>80000</v>
      </c>
      <c r="D311" s="34">
        <v>150000</v>
      </c>
      <c r="E311" s="34">
        <v>150000</v>
      </c>
      <c r="F311" s="38">
        <v>231968.99</v>
      </c>
      <c r="G311" s="38">
        <v>231968.99</v>
      </c>
      <c r="H311" s="51"/>
    </row>
    <row r="312" spans="1:8">
      <c r="A312" s="55" t="s">
        <v>95</v>
      </c>
      <c r="B312" s="36" t="s">
        <v>96</v>
      </c>
      <c r="C312" s="34">
        <v>50000</v>
      </c>
      <c r="D312" s="34">
        <v>50000</v>
      </c>
      <c r="E312" s="34">
        <v>50000</v>
      </c>
      <c r="F312" s="38">
        <v>6310</v>
      </c>
      <c r="G312" s="38">
        <v>6310</v>
      </c>
      <c r="H312" s="51"/>
    </row>
    <row r="313" spans="1:8">
      <c r="A313" s="55" t="s">
        <v>97</v>
      </c>
      <c r="B313" s="36" t="s">
        <v>98</v>
      </c>
      <c r="C313" s="34">
        <v>20000</v>
      </c>
      <c r="D313" s="34">
        <v>20000</v>
      </c>
      <c r="E313" s="34">
        <v>20000</v>
      </c>
      <c r="F313" s="31"/>
      <c r="G313" s="31"/>
      <c r="H313" s="51"/>
    </row>
    <row r="314" spans="1:8">
      <c r="A314" s="55" t="s">
        <v>99</v>
      </c>
      <c r="B314" s="36" t="s">
        <v>100</v>
      </c>
      <c r="C314" s="34">
        <v>10000</v>
      </c>
      <c r="D314" s="34">
        <v>10000</v>
      </c>
      <c r="E314" s="34">
        <v>10000</v>
      </c>
      <c r="F314" s="31"/>
      <c r="G314" s="31"/>
      <c r="H314" s="51"/>
    </row>
    <row r="315" spans="1:8">
      <c r="A315" s="54" t="s">
        <v>101</v>
      </c>
      <c r="B315" s="36" t="s">
        <v>102</v>
      </c>
      <c r="C315" s="33">
        <v>756000</v>
      </c>
      <c r="D315" s="33">
        <v>756000</v>
      </c>
      <c r="E315" s="33">
        <v>756000</v>
      </c>
      <c r="F315" s="37">
        <v>1108944.99</v>
      </c>
      <c r="G315" s="37">
        <v>1108944.99</v>
      </c>
      <c r="H315" s="50">
        <f t="shared" si="17"/>
        <v>146.68584523809525</v>
      </c>
    </row>
    <row r="316" spans="1:8">
      <c r="A316" s="55" t="s">
        <v>103</v>
      </c>
      <c r="B316" s="36" t="s">
        <v>104</v>
      </c>
      <c r="C316" s="34">
        <v>40000</v>
      </c>
      <c r="D316" s="34">
        <v>40000</v>
      </c>
      <c r="E316" s="34">
        <v>40000</v>
      </c>
      <c r="F316" s="38">
        <v>10112.25</v>
      </c>
      <c r="G316" s="38">
        <v>10112.25</v>
      </c>
      <c r="H316" s="51"/>
    </row>
    <row r="317" spans="1:8">
      <c r="A317" s="55" t="s">
        <v>105</v>
      </c>
      <c r="B317" s="36" t="s">
        <v>106</v>
      </c>
      <c r="C317" s="34">
        <v>30000</v>
      </c>
      <c r="D317" s="34">
        <v>30000</v>
      </c>
      <c r="E317" s="34">
        <v>30000</v>
      </c>
      <c r="F317" s="38">
        <v>52208.52</v>
      </c>
      <c r="G317" s="38">
        <v>52208.52</v>
      </c>
      <c r="H317" s="51"/>
    </row>
    <row r="318" spans="1:8">
      <c r="A318" s="55" t="s">
        <v>111</v>
      </c>
      <c r="B318" s="36" t="s">
        <v>112</v>
      </c>
      <c r="C318" s="34">
        <v>86000</v>
      </c>
      <c r="D318" s="34">
        <v>86000</v>
      </c>
      <c r="E318" s="34">
        <v>86000</v>
      </c>
      <c r="F318" s="38">
        <v>85854.3</v>
      </c>
      <c r="G318" s="38">
        <v>85854.3</v>
      </c>
      <c r="H318" s="51"/>
    </row>
    <row r="319" spans="1:8">
      <c r="A319" s="55" t="s">
        <v>115</v>
      </c>
      <c r="B319" s="36" t="s">
        <v>116</v>
      </c>
      <c r="C319" s="34">
        <v>500000</v>
      </c>
      <c r="D319" s="34">
        <v>500000</v>
      </c>
      <c r="E319" s="34">
        <v>500000</v>
      </c>
      <c r="F319" s="38">
        <v>818850.46</v>
      </c>
      <c r="G319" s="38">
        <v>818850.46</v>
      </c>
      <c r="H319" s="51"/>
    </row>
    <row r="320" spans="1:8">
      <c r="A320" s="55" t="s">
        <v>119</v>
      </c>
      <c r="B320" s="36" t="s">
        <v>120</v>
      </c>
      <c r="C320" s="34">
        <v>100000</v>
      </c>
      <c r="D320" s="34">
        <v>100000</v>
      </c>
      <c r="E320" s="34">
        <v>100000</v>
      </c>
      <c r="F320" s="38">
        <v>141919.46</v>
      </c>
      <c r="G320" s="38">
        <v>141919.46</v>
      </c>
      <c r="H320" s="51"/>
    </row>
    <row r="321" spans="1:8">
      <c r="A321" s="54" t="s">
        <v>124</v>
      </c>
      <c r="B321" s="36" t="s">
        <v>125</v>
      </c>
      <c r="C321" s="33">
        <v>100000</v>
      </c>
      <c r="D321" s="33">
        <v>100000</v>
      </c>
      <c r="E321" s="33">
        <v>100000</v>
      </c>
      <c r="F321" s="37">
        <v>25307.99</v>
      </c>
      <c r="G321" s="37">
        <v>25307.99</v>
      </c>
      <c r="H321" s="50">
        <f t="shared" si="17"/>
        <v>25.307990000000004</v>
      </c>
    </row>
    <row r="322" spans="1:8">
      <c r="A322" s="55" t="s">
        <v>128</v>
      </c>
      <c r="B322" s="36" t="s">
        <v>129</v>
      </c>
      <c r="C322" s="34">
        <v>50000</v>
      </c>
      <c r="D322" s="34">
        <v>50000</v>
      </c>
      <c r="E322" s="34">
        <v>50000</v>
      </c>
      <c r="F322" s="38">
        <v>25307.99</v>
      </c>
      <c r="G322" s="38">
        <v>25307.99</v>
      </c>
      <c r="H322" s="51"/>
    </row>
    <row r="323" spans="1:8">
      <c r="A323" s="55" t="s">
        <v>136</v>
      </c>
      <c r="B323" s="36" t="s">
        <v>125</v>
      </c>
      <c r="C323" s="34">
        <v>50000</v>
      </c>
      <c r="D323" s="34">
        <v>50000</v>
      </c>
      <c r="E323" s="34">
        <v>50000</v>
      </c>
      <c r="F323" s="31"/>
      <c r="G323" s="31"/>
      <c r="H323" s="51"/>
    </row>
    <row r="324" spans="1:8">
      <c r="A324" s="84" t="s">
        <v>262</v>
      </c>
      <c r="B324" s="81" t="s">
        <v>222</v>
      </c>
      <c r="C324" s="33">
        <v>160000</v>
      </c>
      <c r="D324" s="33">
        <v>160000</v>
      </c>
      <c r="E324" s="33">
        <v>160000</v>
      </c>
      <c r="F324" s="32"/>
      <c r="G324" s="32"/>
      <c r="H324" s="50">
        <f t="shared" si="17"/>
        <v>0</v>
      </c>
    </row>
    <row r="325" spans="1:8">
      <c r="A325" s="52" t="s">
        <v>43</v>
      </c>
      <c r="B325" s="36" t="s">
        <v>62</v>
      </c>
      <c r="C325" s="33">
        <v>160000</v>
      </c>
      <c r="D325" s="33">
        <v>160000</v>
      </c>
      <c r="E325" s="33">
        <v>160000</v>
      </c>
      <c r="F325" s="32"/>
      <c r="G325" s="32"/>
      <c r="H325" s="50">
        <f t="shared" si="17"/>
        <v>0</v>
      </c>
    </row>
    <row r="326" spans="1:8">
      <c r="A326" s="53" t="s">
        <v>45</v>
      </c>
      <c r="B326" s="36" t="s">
        <v>35</v>
      </c>
      <c r="C326" s="33">
        <v>160000</v>
      </c>
      <c r="D326" s="33">
        <v>160000</v>
      </c>
      <c r="E326" s="33">
        <v>160000</v>
      </c>
      <c r="F326" s="32"/>
      <c r="G326" s="32"/>
      <c r="H326" s="50">
        <f t="shared" si="17"/>
        <v>0</v>
      </c>
    </row>
    <row r="327" spans="1:8">
      <c r="A327" s="54" t="s">
        <v>213</v>
      </c>
      <c r="B327" s="36" t="s">
        <v>214</v>
      </c>
      <c r="C327" s="33">
        <v>160000</v>
      </c>
      <c r="D327" s="33">
        <v>160000</v>
      </c>
      <c r="E327" s="33">
        <v>160000</v>
      </c>
      <c r="F327" s="32"/>
      <c r="G327" s="32"/>
      <c r="H327" s="50">
        <f t="shared" si="17"/>
        <v>0</v>
      </c>
    </row>
    <row r="328" spans="1:8">
      <c r="A328" s="55" t="s">
        <v>215</v>
      </c>
      <c r="B328" s="36" t="s">
        <v>216</v>
      </c>
      <c r="C328" s="34">
        <v>160000</v>
      </c>
      <c r="D328" s="34">
        <v>160000</v>
      </c>
      <c r="E328" s="34">
        <v>160000</v>
      </c>
      <c r="F328" s="31"/>
      <c r="G328" s="31"/>
      <c r="H328" s="51"/>
    </row>
    <row r="329" spans="1:8" ht="22.5">
      <c r="A329" s="83" t="s">
        <v>282</v>
      </c>
      <c r="B329" s="71" t="s">
        <v>241</v>
      </c>
      <c r="C329" s="33">
        <v>4524700</v>
      </c>
      <c r="D329" s="33">
        <v>4907950</v>
      </c>
      <c r="E329" s="33">
        <v>4939950</v>
      </c>
      <c r="F329" s="37">
        <v>5116406.2</v>
      </c>
      <c r="G329" s="37">
        <v>5116406.2</v>
      </c>
      <c r="H329" s="50">
        <f t="shared" ref="H329:H384" si="18">G329/E329*100</f>
        <v>103.57202400834018</v>
      </c>
    </row>
    <row r="330" spans="1:8">
      <c r="A330" s="84" t="s">
        <v>266</v>
      </c>
      <c r="B330" s="69" t="s">
        <v>217</v>
      </c>
      <c r="C330" s="33">
        <v>1930000</v>
      </c>
      <c r="D330" s="33">
        <v>2123250</v>
      </c>
      <c r="E330" s="33">
        <v>2155250</v>
      </c>
      <c r="F330" s="37">
        <v>2126291.9700000002</v>
      </c>
      <c r="G330" s="37">
        <v>2126291.9700000002</v>
      </c>
      <c r="H330" s="50">
        <f t="shared" si="18"/>
        <v>98.65639577775201</v>
      </c>
    </row>
    <row r="331" spans="1:8">
      <c r="A331" s="52" t="s">
        <v>36</v>
      </c>
      <c r="B331" s="36" t="s">
        <v>30</v>
      </c>
      <c r="C331" s="33">
        <v>1930000</v>
      </c>
      <c r="D331" s="33">
        <v>2123250</v>
      </c>
      <c r="E331" s="33">
        <v>2155250</v>
      </c>
      <c r="F331" s="37">
        <v>2126291.9700000002</v>
      </c>
      <c r="G331" s="37">
        <v>2126291.9700000002</v>
      </c>
      <c r="H331" s="50">
        <f t="shared" si="18"/>
        <v>98.65639577775201</v>
      </c>
    </row>
    <row r="332" spans="1:8">
      <c r="A332" s="53" t="s">
        <v>38</v>
      </c>
      <c r="B332" s="36" t="s">
        <v>32</v>
      </c>
      <c r="C332" s="33">
        <v>1930000</v>
      </c>
      <c r="D332" s="33">
        <v>2123250</v>
      </c>
      <c r="E332" s="33">
        <v>2155250</v>
      </c>
      <c r="F332" s="37">
        <v>2126291.9700000002</v>
      </c>
      <c r="G332" s="37">
        <v>2126291.9700000002</v>
      </c>
      <c r="H332" s="50">
        <f t="shared" si="18"/>
        <v>98.65639577775201</v>
      </c>
    </row>
    <row r="333" spans="1:8">
      <c r="A333" s="54" t="s">
        <v>81</v>
      </c>
      <c r="B333" s="36" t="s">
        <v>82</v>
      </c>
      <c r="C333" s="33">
        <v>115000</v>
      </c>
      <c r="D333" s="33">
        <v>121050</v>
      </c>
      <c r="E333" s="33">
        <v>121050</v>
      </c>
      <c r="F333" s="37">
        <v>116553.2</v>
      </c>
      <c r="G333" s="37">
        <v>116553.2</v>
      </c>
      <c r="H333" s="50">
        <f t="shared" si="18"/>
        <v>96.285171416769927</v>
      </c>
    </row>
    <row r="334" spans="1:8">
      <c r="A334" s="55" t="s">
        <v>83</v>
      </c>
      <c r="B334" s="36" t="s">
        <v>84</v>
      </c>
      <c r="C334" s="34">
        <v>100000</v>
      </c>
      <c r="D334" s="34">
        <v>100000</v>
      </c>
      <c r="E334" s="34">
        <v>100000</v>
      </c>
      <c r="F334" s="38">
        <v>95515.64</v>
      </c>
      <c r="G334" s="38">
        <v>95515.64</v>
      </c>
      <c r="H334" s="51"/>
    </row>
    <row r="335" spans="1:8">
      <c r="A335" s="55" t="s">
        <v>87</v>
      </c>
      <c r="B335" s="36" t="s">
        <v>88</v>
      </c>
      <c r="C335" s="34">
        <v>15000</v>
      </c>
      <c r="D335" s="34">
        <v>21050</v>
      </c>
      <c r="E335" s="34">
        <v>21050</v>
      </c>
      <c r="F335" s="38">
        <v>21037.56</v>
      </c>
      <c r="G335" s="38">
        <v>21037.56</v>
      </c>
      <c r="H335" s="51"/>
    </row>
    <row r="336" spans="1:8">
      <c r="A336" s="54" t="s">
        <v>89</v>
      </c>
      <c r="B336" s="36" t="s">
        <v>90</v>
      </c>
      <c r="C336" s="33">
        <v>885000</v>
      </c>
      <c r="D336" s="33">
        <v>977000</v>
      </c>
      <c r="E336" s="33">
        <v>992000</v>
      </c>
      <c r="F336" s="37">
        <v>971897.92</v>
      </c>
      <c r="G336" s="37">
        <v>971897.92</v>
      </c>
      <c r="H336" s="50">
        <f t="shared" si="18"/>
        <v>97.973580645161292</v>
      </c>
    </row>
    <row r="337" spans="1:8">
      <c r="A337" s="55" t="s">
        <v>91</v>
      </c>
      <c r="B337" s="36" t="s">
        <v>92</v>
      </c>
      <c r="C337" s="34">
        <v>500000</v>
      </c>
      <c r="D337" s="34">
        <v>545000</v>
      </c>
      <c r="E337" s="34">
        <v>540000</v>
      </c>
      <c r="F337" s="38">
        <v>539311.75</v>
      </c>
      <c r="G337" s="38">
        <v>539311.75</v>
      </c>
      <c r="H337" s="51"/>
    </row>
    <row r="338" spans="1:8">
      <c r="A338" s="55" t="s">
        <v>93</v>
      </c>
      <c r="B338" s="36" t="s">
        <v>94</v>
      </c>
      <c r="C338" s="34">
        <v>300000</v>
      </c>
      <c r="D338" s="34">
        <v>327000</v>
      </c>
      <c r="E338" s="34">
        <v>347000</v>
      </c>
      <c r="F338" s="38">
        <v>346389.05</v>
      </c>
      <c r="G338" s="38">
        <v>346389.05</v>
      </c>
      <c r="H338" s="51"/>
    </row>
    <row r="339" spans="1:8">
      <c r="A339" s="55" t="s">
        <v>95</v>
      </c>
      <c r="B339" s="36" t="s">
        <v>96</v>
      </c>
      <c r="C339" s="34">
        <v>50000</v>
      </c>
      <c r="D339" s="34">
        <v>70000</v>
      </c>
      <c r="E339" s="34">
        <v>70000</v>
      </c>
      <c r="F339" s="38">
        <v>61488.93</v>
      </c>
      <c r="G339" s="38">
        <v>61488.93</v>
      </c>
      <c r="H339" s="51"/>
    </row>
    <row r="340" spans="1:8">
      <c r="A340" s="55" t="s">
        <v>97</v>
      </c>
      <c r="B340" s="36" t="s">
        <v>98</v>
      </c>
      <c r="C340" s="34">
        <v>25000</v>
      </c>
      <c r="D340" s="34">
        <v>25000</v>
      </c>
      <c r="E340" s="34">
        <v>25000</v>
      </c>
      <c r="F340" s="38">
        <v>24505.69</v>
      </c>
      <c r="G340" s="38">
        <v>24505.69</v>
      </c>
      <c r="H340" s="51"/>
    </row>
    <row r="341" spans="1:8">
      <c r="A341" s="55" t="s">
        <v>99</v>
      </c>
      <c r="B341" s="36" t="s">
        <v>100</v>
      </c>
      <c r="C341" s="34">
        <v>10000</v>
      </c>
      <c r="D341" s="34">
        <v>10000</v>
      </c>
      <c r="E341" s="34">
        <v>10000</v>
      </c>
      <c r="F341" s="38">
        <v>202.5</v>
      </c>
      <c r="G341" s="38">
        <v>202.5</v>
      </c>
      <c r="H341" s="51"/>
    </row>
    <row r="342" spans="1:8">
      <c r="A342" s="54" t="s">
        <v>101</v>
      </c>
      <c r="B342" s="36" t="s">
        <v>102</v>
      </c>
      <c r="C342" s="33">
        <v>872000</v>
      </c>
      <c r="D342" s="33">
        <v>985100</v>
      </c>
      <c r="E342" s="33">
        <v>1002100</v>
      </c>
      <c r="F342" s="37">
        <v>998360.87</v>
      </c>
      <c r="G342" s="37">
        <v>998360.87</v>
      </c>
      <c r="H342" s="50">
        <f t="shared" si="18"/>
        <v>99.626870571799216</v>
      </c>
    </row>
    <row r="343" spans="1:8">
      <c r="A343" s="55" t="s">
        <v>103</v>
      </c>
      <c r="B343" s="36" t="s">
        <v>104</v>
      </c>
      <c r="C343" s="34">
        <v>150000</v>
      </c>
      <c r="D343" s="34">
        <v>160000</v>
      </c>
      <c r="E343" s="34">
        <v>160000</v>
      </c>
      <c r="F343" s="38">
        <v>177761.18</v>
      </c>
      <c r="G343" s="38">
        <v>177761.18</v>
      </c>
      <c r="H343" s="51"/>
    </row>
    <row r="344" spans="1:8">
      <c r="A344" s="55" t="s">
        <v>105</v>
      </c>
      <c r="B344" s="36" t="s">
        <v>106</v>
      </c>
      <c r="C344" s="34">
        <v>125000</v>
      </c>
      <c r="D344" s="34">
        <v>186500</v>
      </c>
      <c r="E344" s="34">
        <v>203500</v>
      </c>
      <c r="F344" s="38">
        <v>215968.2</v>
      </c>
      <c r="G344" s="38">
        <v>215968.2</v>
      </c>
      <c r="H344" s="51"/>
    </row>
    <row r="345" spans="1:8">
      <c r="A345" s="55" t="s">
        <v>107</v>
      </c>
      <c r="B345" s="36" t="s">
        <v>108</v>
      </c>
      <c r="C345" s="34">
        <v>10000</v>
      </c>
      <c r="D345" s="34">
        <v>10000</v>
      </c>
      <c r="E345" s="34">
        <v>10000</v>
      </c>
      <c r="F345" s="45">
        <v>0</v>
      </c>
      <c r="G345" s="45">
        <v>0</v>
      </c>
      <c r="H345" s="51"/>
    </row>
    <row r="346" spans="1:8">
      <c r="A346" s="55" t="s">
        <v>109</v>
      </c>
      <c r="B346" s="36" t="s">
        <v>110</v>
      </c>
      <c r="C346" s="34">
        <v>100000</v>
      </c>
      <c r="D346" s="34">
        <v>112500</v>
      </c>
      <c r="E346" s="34">
        <v>112500</v>
      </c>
      <c r="F346" s="38">
        <v>135055.88</v>
      </c>
      <c r="G346" s="38">
        <v>135055.88</v>
      </c>
      <c r="H346" s="51"/>
    </row>
    <row r="347" spans="1:8">
      <c r="A347" s="55" t="s">
        <v>111</v>
      </c>
      <c r="B347" s="36" t="s">
        <v>112</v>
      </c>
      <c r="C347" s="34">
        <v>50000</v>
      </c>
      <c r="D347" s="34">
        <v>50000</v>
      </c>
      <c r="E347" s="34">
        <v>50000</v>
      </c>
      <c r="F347" s="38">
        <v>24877.67</v>
      </c>
      <c r="G347" s="38">
        <v>24877.67</v>
      </c>
      <c r="H347" s="51"/>
    </row>
    <row r="348" spans="1:8">
      <c r="A348" s="55" t="s">
        <v>113</v>
      </c>
      <c r="B348" s="36" t="s">
        <v>114</v>
      </c>
      <c r="C348" s="34">
        <v>102000</v>
      </c>
      <c r="D348" s="34">
        <v>102000</v>
      </c>
      <c r="E348" s="34">
        <v>102000</v>
      </c>
      <c r="F348" s="38">
        <v>29075</v>
      </c>
      <c r="G348" s="38">
        <v>29075</v>
      </c>
      <c r="H348" s="51"/>
    </row>
    <row r="349" spans="1:8">
      <c r="A349" s="55" t="s">
        <v>115</v>
      </c>
      <c r="B349" s="36" t="s">
        <v>116</v>
      </c>
      <c r="C349" s="34">
        <v>100000</v>
      </c>
      <c r="D349" s="34">
        <v>125000</v>
      </c>
      <c r="E349" s="34">
        <v>125000</v>
      </c>
      <c r="F349" s="38">
        <v>125279.5</v>
      </c>
      <c r="G349" s="38">
        <v>125279.5</v>
      </c>
      <c r="H349" s="51"/>
    </row>
    <row r="350" spans="1:8">
      <c r="A350" s="55" t="s">
        <v>117</v>
      </c>
      <c r="B350" s="36" t="s">
        <v>118</v>
      </c>
      <c r="C350" s="34">
        <v>50000</v>
      </c>
      <c r="D350" s="34">
        <v>54100</v>
      </c>
      <c r="E350" s="34">
        <v>54100</v>
      </c>
      <c r="F350" s="38">
        <v>54109.87</v>
      </c>
      <c r="G350" s="38">
        <v>54109.87</v>
      </c>
      <c r="H350" s="51"/>
    </row>
    <row r="351" spans="1:8">
      <c r="A351" s="55" t="s">
        <v>119</v>
      </c>
      <c r="B351" s="36" t="s">
        <v>120</v>
      </c>
      <c r="C351" s="34">
        <v>185000</v>
      </c>
      <c r="D351" s="34">
        <v>185000</v>
      </c>
      <c r="E351" s="34">
        <v>185000</v>
      </c>
      <c r="F351" s="38">
        <v>236233.57</v>
      </c>
      <c r="G351" s="38">
        <v>236233.57</v>
      </c>
      <c r="H351" s="51"/>
    </row>
    <row r="352" spans="1:8">
      <c r="A352" s="54" t="s">
        <v>124</v>
      </c>
      <c r="B352" s="36" t="s">
        <v>125</v>
      </c>
      <c r="C352" s="33">
        <v>58000</v>
      </c>
      <c r="D352" s="33">
        <v>40100</v>
      </c>
      <c r="E352" s="33">
        <v>40100</v>
      </c>
      <c r="F352" s="37">
        <v>39479.980000000003</v>
      </c>
      <c r="G352" s="37">
        <v>39479.980000000003</v>
      </c>
      <c r="H352" s="50">
        <f t="shared" si="18"/>
        <v>98.453815461346636</v>
      </c>
    </row>
    <row r="353" spans="1:8">
      <c r="A353" s="55" t="s">
        <v>126</v>
      </c>
      <c r="B353" s="36" t="s">
        <v>127</v>
      </c>
      <c r="C353" s="34">
        <v>10000</v>
      </c>
      <c r="D353" s="34">
        <v>10000</v>
      </c>
      <c r="E353" s="34">
        <v>10100</v>
      </c>
      <c r="F353" s="38">
        <v>12232.67</v>
      </c>
      <c r="G353" s="38">
        <v>12232.67</v>
      </c>
      <c r="H353" s="51"/>
    </row>
    <row r="354" spans="1:8">
      <c r="A354" s="55" t="s">
        <v>128</v>
      </c>
      <c r="B354" s="36" t="s">
        <v>129</v>
      </c>
      <c r="C354" s="34">
        <v>30000</v>
      </c>
      <c r="D354" s="34">
        <v>20000</v>
      </c>
      <c r="E354" s="34">
        <v>20000</v>
      </c>
      <c r="F354" s="38">
        <v>18326.189999999999</v>
      </c>
      <c r="G354" s="38">
        <v>18326.189999999999</v>
      </c>
      <c r="H354" s="51"/>
    </row>
    <row r="355" spans="1:8">
      <c r="A355" s="55" t="s">
        <v>130</v>
      </c>
      <c r="B355" s="36" t="s">
        <v>131</v>
      </c>
      <c r="C355" s="34">
        <v>5000</v>
      </c>
      <c r="D355" s="34">
        <v>6100</v>
      </c>
      <c r="E355" s="34">
        <v>6100</v>
      </c>
      <c r="F355" s="38">
        <v>6057.56</v>
      </c>
      <c r="G355" s="38">
        <v>6057.56</v>
      </c>
      <c r="H355" s="51"/>
    </row>
    <row r="356" spans="1:8">
      <c r="A356" s="55" t="s">
        <v>132</v>
      </c>
      <c r="B356" s="36" t="s">
        <v>133</v>
      </c>
      <c r="C356" s="34">
        <v>10000</v>
      </c>
      <c r="D356" s="34">
        <v>2000</v>
      </c>
      <c r="E356" s="34">
        <v>1900</v>
      </c>
      <c r="F356" s="38">
        <v>600</v>
      </c>
      <c r="G356" s="38">
        <v>600</v>
      </c>
      <c r="H356" s="51"/>
    </row>
    <row r="357" spans="1:8">
      <c r="A357" s="55" t="s">
        <v>134</v>
      </c>
      <c r="B357" s="36" t="s">
        <v>135</v>
      </c>
      <c r="C357" s="34">
        <v>1000</v>
      </c>
      <c r="D357" s="34">
        <v>1000</v>
      </c>
      <c r="E357" s="34">
        <v>1000</v>
      </c>
      <c r="F357" s="38">
        <v>200</v>
      </c>
      <c r="G357" s="38">
        <v>200</v>
      </c>
      <c r="H357" s="51"/>
    </row>
    <row r="358" spans="1:8">
      <c r="A358" s="55" t="s">
        <v>172</v>
      </c>
      <c r="B358" s="36" t="s">
        <v>173</v>
      </c>
      <c r="C358" s="34">
        <v>1000</v>
      </c>
      <c r="D358" s="42">
        <v>0</v>
      </c>
      <c r="E358" s="42">
        <v>0</v>
      </c>
      <c r="F358" s="31"/>
      <c r="G358" s="31"/>
      <c r="H358" s="51"/>
    </row>
    <row r="359" spans="1:8">
      <c r="A359" s="55" t="s">
        <v>136</v>
      </c>
      <c r="B359" s="36" t="s">
        <v>125</v>
      </c>
      <c r="C359" s="34">
        <v>1000</v>
      </c>
      <c r="D359" s="34">
        <v>1000</v>
      </c>
      <c r="E359" s="34">
        <v>1000</v>
      </c>
      <c r="F359" s="38">
        <v>2063.56</v>
      </c>
      <c r="G359" s="38">
        <v>2063.56</v>
      </c>
      <c r="H359" s="51"/>
    </row>
    <row r="360" spans="1:8">
      <c r="A360" s="84" t="s">
        <v>265</v>
      </c>
      <c r="B360" s="81" t="s">
        <v>218</v>
      </c>
      <c r="C360" s="33">
        <v>2594700</v>
      </c>
      <c r="D360" s="33">
        <v>2784700</v>
      </c>
      <c r="E360" s="33">
        <v>2784700</v>
      </c>
      <c r="F360" s="37">
        <v>2990114.23</v>
      </c>
      <c r="G360" s="37">
        <v>2990114.23</v>
      </c>
      <c r="H360" s="50">
        <f t="shared" si="18"/>
        <v>107.37652996732143</v>
      </c>
    </row>
    <row r="361" spans="1:8">
      <c r="A361" s="52" t="s">
        <v>36</v>
      </c>
      <c r="B361" s="36" t="s">
        <v>30</v>
      </c>
      <c r="C361" s="33">
        <v>2594700</v>
      </c>
      <c r="D361" s="33">
        <v>2784700</v>
      </c>
      <c r="E361" s="33">
        <v>2784700</v>
      </c>
      <c r="F361" s="37">
        <v>2990114.23</v>
      </c>
      <c r="G361" s="37">
        <v>2990114.23</v>
      </c>
      <c r="H361" s="50">
        <f t="shared" si="18"/>
        <v>107.37652996732143</v>
      </c>
    </row>
    <row r="362" spans="1:8">
      <c r="A362" s="53" t="s">
        <v>38</v>
      </c>
      <c r="B362" s="36" t="s">
        <v>32</v>
      </c>
      <c r="C362" s="33">
        <v>2573500</v>
      </c>
      <c r="D362" s="33">
        <v>2763500</v>
      </c>
      <c r="E362" s="33">
        <v>2763500</v>
      </c>
      <c r="F362" s="37">
        <v>2990071.04</v>
      </c>
      <c r="G362" s="37">
        <v>2990071.04</v>
      </c>
      <c r="H362" s="50">
        <f t="shared" si="18"/>
        <v>108.19869875158315</v>
      </c>
    </row>
    <row r="363" spans="1:8">
      <c r="A363" s="54" t="s">
        <v>81</v>
      </c>
      <c r="B363" s="36" t="s">
        <v>82</v>
      </c>
      <c r="C363" s="33">
        <v>105000</v>
      </c>
      <c r="D363" s="33">
        <v>105000</v>
      </c>
      <c r="E363" s="33">
        <v>105000</v>
      </c>
      <c r="F363" s="37">
        <v>102870.45</v>
      </c>
      <c r="G363" s="37">
        <v>102870.45</v>
      </c>
      <c r="H363" s="50">
        <f t="shared" si="18"/>
        <v>97.971857142857147</v>
      </c>
    </row>
    <row r="364" spans="1:8">
      <c r="A364" s="55" t="s">
        <v>83</v>
      </c>
      <c r="B364" s="36" t="s">
        <v>84</v>
      </c>
      <c r="C364" s="34">
        <v>100000</v>
      </c>
      <c r="D364" s="34">
        <v>100000</v>
      </c>
      <c r="E364" s="34">
        <v>100000</v>
      </c>
      <c r="F364" s="38">
        <v>91238.49</v>
      </c>
      <c r="G364" s="38">
        <v>91238.49</v>
      </c>
      <c r="H364" s="51"/>
    </row>
    <row r="365" spans="1:8">
      <c r="A365" s="55" t="s">
        <v>87</v>
      </c>
      <c r="B365" s="36" t="s">
        <v>88</v>
      </c>
      <c r="C365" s="34">
        <v>5000</v>
      </c>
      <c r="D365" s="34">
        <v>5000</v>
      </c>
      <c r="E365" s="34">
        <v>5000</v>
      </c>
      <c r="F365" s="38">
        <v>11631.96</v>
      </c>
      <c r="G365" s="38">
        <v>11631.96</v>
      </c>
      <c r="H365" s="51"/>
    </row>
    <row r="366" spans="1:8">
      <c r="A366" s="54" t="s">
        <v>89</v>
      </c>
      <c r="B366" s="36" t="s">
        <v>90</v>
      </c>
      <c r="C366" s="33">
        <v>1200000</v>
      </c>
      <c r="D366" s="33">
        <v>1200000</v>
      </c>
      <c r="E366" s="33">
        <v>1200000</v>
      </c>
      <c r="F366" s="37">
        <v>978519.23</v>
      </c>
      <c r="G366" s="37">
        <v>978519.23</v>
      </c>
      <c r="H366" s="50">
        <f t="shared" si="18"/>
        <v>81.543269166666661</v>
      </c>
    </row>
    <row r="367" spans="1:8">
      <c r="A367" s="55" t="s">
        <v>91</v>
      </c>
      <c r="B367" s="36" t="s">
        <v>92</v>
      </c>
      <c r="C367" s="34">
        <v>600000</v>
      </c>
      <c r="D367" s="34">
        <v>600000</v>
      </c>
      <c r="E367" s="34">
        <v>600000</v>
      </c>
      <c r="F367" s="38">
        <v>491545.34</v>
      </c>
      <c r="G367" s="38">
        <v>491545.34</v>
      </c>
      <c r="H367" s="51"/>
    </row>
    <row r="368" spans="1:8">
      <c r="A368" s="55" t="s">
        <v>93</v>
      </c>
      <c r="B368" s="36" t="s">
        <v>94</v>
      </c>
      <c r="C368" s="34">
        <v>400000</v>
      </c>
      <c r="D368" s="34">
        <v>400000</v>
      </c>
      <c r="E368" s="34">
        <v>400000</v>
      </c>
      <c r="F368" s="38">
        <v>383384.13</v>
      </c>
      <c r="G368" s="38">
        <v>383384.13</v>
      </c>
      <c r="H368" s="51"/>
    </row>
    <row r="369" spans="1:8">
      <c r="A369" s="55" t="s">
        <v>95</v>
      </c>
      <c r="B369" s="36" t="s">
        <v>96</v>
      </c>
      <c r="C369" s="34">
        <v>100000</v>
      </c>
      <c r="D369" s="34">
        <v>100000</v>
      </c>
      <c r="E369" s="34">
        <v>100000</v>
      </c>
      <c r="F369" s="38">
        <v>62246.86</v>
      </c>
      <c r="G369" s="38">
        <v>62246.86</v>
      </c>
      <c r="H369" s="51"/>
    </row>
    <row r="370" spans="1:8">
      <c r="A370" s="55" t="s">
        <v>97</v>
      </c>
      <c r="B370" s="36" t="s">
        <v>98</v>
      </c>
      <c r="C370" s="34">
        <v>50000</v>
      </c>
      <c r="D370" s="34">
        <v>50000</v>
      </c>
      <c r="E370" s="34">
        <v>50000</v>
      </c>
      <c r="F370" s="38">
        <v>13472.9</v>
      </c>
      <c r="G370" s="38">
        <v>13472.9</v>
      </c>
      <c r="H370" s="51"/>
    </row>
    <row r="371" spans="1:8">
      <c r="A371" s="55" t="s">
        <v>99</v>
      </c>
      <c r="B371" s="36" t="s">
        <v>100</v>
      </c>
      <c r="C371" s="34">
        <v>50000</v>
      </c>
      <c r="D371" s="34">
        <v>50000</v>
      </c>
      <c r="E371" s="34">
        <v>50000</v>
      </c>
      <c r="F371" s="38">
        <v>27870</v>
      </c>
      <c r="G371" s="38">
        <v>27870</v>
      </c>
      <c r="H371" s="51"/>
    </row>
    <row r="372" spans="1:8">
      <c r="A372" s="54" t="s">
        <v>101</v>
      </c>
      <c r="B372" s="36" t="s">
        <v>102</v>
      </c>
      <c r="C372" s="33">
        <v>1170000</v>
      </c>
      <c r="D372" s="33">
        <v>1360000</v>
      </c>
      <c r="E372" s="33">
        <v>1360000</v>
      </c>
      <c r="F372" s="37">
        <v>1843894.47</v>
      </c>
      <c r="G372" s="37">
        <v>1843894.47</v>
      </c>
      <c r="H372" s="50">
        <f t="shared" si="18"/>
        <v>135.58047573529413</v>
      </c>
    </row>
    <row r="373" spans="1:8">
      <c r="A373" s="55" t="s">
        <v>103</v>
      </c>
      <c r="B373" s="36" t="s">
        <v>104</v>
      </c>
      <c r="C373" s="34">
        <v>100000</v>
      </c>
      <c r="D373" s="34">
        <v>200000</v>
      </c>
      <c r="E373" s="34">
        <v>200000</v>
      </c>
      <c r="F373" s="38">
        <v>380610.63</v>
      </c>
      <c r="G373" s="38">
        <v>380610.63</v>
      </c>
      <c r="H373" s="51"/>
    </row>
    <row r="374" spans="1:8">
      <c r="A374" s="55" t="s">
        <v>105</v>
      </c>
      <c r="B374" s="36" t="s">
        <v>106</v>
      </c>
      <c r="C374" s="34">
        <v>400000</v>
      </c>
      <c r="D374" s="34">
        <v>400000</v>
      </c>
      <c r="E374" s="34">
        <v>400000</v>
      </c>
      <c r="F374" s="38">
        <v>457241.22</v>
      </c>
      <c r="G374" s="38">
        <v>457241.22</v>
      </c>
      <c r="H374" s="51"/>
    </row>
    <row r="375" spans="1:8">
      <c r="A375" s="55" t="s">
        <v>107</v>
      </c>
      <c r="B375" s="36" t="s">
        <v>108</v>
      </c>
      <c r="C375" s="34">
        <v>10000</v>
      </c>
      <c r="D375" s="42">
        <v>0</v>
      </c>
      <c r="E375" s="42">
        <v>0</v>
      </c>
      <c r="F375" s="38">
        <v>11031.25</v>
      </c>
      <c r="G375" s="38">
        <v>11031.25</v>
      </c>
      <c r="H375" s="51"/>
    </row>
    <row r="376" spans="1:8">
      <c r="A376" s="55" t="s">
        <v>109</v>
      </c>
      <c r="B376" s="36" t="s">
        <v>110</v>
      </c>
      <c r="C376" s="34">
        <v>140000</v>
      </c>
      <c r="D376" s="34">
        <v>140000</v>
      </c>
      <c r="E376" s="34">
        <v>140000</v>
      </c>
      <c r="F376" s="38">
        <v>193638.83</v>
      </c>
      <c r="G376" s="38">
        <v>193638.83</v>
      </c>
      <c r="H376" s="51"/>
    </row>
    <row r="377" spans="1:8">
      <c r="A377" s="55" t="s">
        <v>111</v>
      </c>
      <c r="B377" s="36" t="s">
        <v>112</v>
      </c>
      <c r="C377" s="34">
        <v>50000</v>
      </c>
      <c r="D377" s="34">
        <v>50000</v>
      </c>
      <c r="E377" s="34">
        <v>50000</v>
      </c>
      <c r="F377" s="38">
        <v>129762.6</v>
      </c>
      <c r="G377" s="38">
        <v>129762.6</v>
      </c>
      <c r="H377" s="51"/>
    </row>
    <row r="378" spans="1:8">
      <c r="A378" s="55" t="s">
        <v>113</v>
      </c>
      <c r="B378" s="36" t="s">
        <v>114</v>
      </c>
      <c r="C378" s="34">
        <v>100000</v>
      </c>
      <c r="D378" s="34">
        <v>200000</v>
      </c>
      <c r="E378" s="34">
        <v>200000</v>
      </c>
      <c r="F378" s="38">
        <v>269781.67</v>
      </c>
      <c r="G378" s="38">
        <v>269781.67</v>
      </c>
      <c r="H378" s="51"/>
    </row>
    <row r="379" spans="1:8">
      <c r="A379" s="55" t="s">
        <v>115</v>
      </c>
      <c r="B379" s="36" t="s">
        <v>116</v>
      </c>
      <c r="C379" s="34">
        <v>300000</v>
      </c>
      <c r="D379" s="34">
        <v>300000</v>
      </c>
      <c r="E379" s="34">
        <v>300000</v>
      </c>
      <c r="F379" s="38">
        <v>210377.06</v>
      </c>
      <c r="G379" s="38">
        <v>210377.06</v>
      </c>
      <c r="H379" s="51"/>
    </row>
    <row r="380" spans="1:8">
      <c r="A380" s="55" t="s">
        <v>117</v>
      </c>
      <c r="B380" s="36" t="s">
        <v>118</v>
      </c>
      <c r="C380" s="34">
        <v>20000</v>
      </c>
      <c r="D380" s="34">
        <v>20000</v>
      </c>
      <c r="E380" s="34">
        <v>20000</v>
      </c>
      <c r="F380" s="38">
        <v>61997.67</v>
      </c>
      <c r="G380" s="38">
        <v>61997.67</v>
      </c>
      <c r="H380" s="51"/>
    </row>
    <row r="381" spans="1:8">
      <c r="A381" s="55" t="s">
        <v>119</v>
      </c>
      <c r="B381" s="36" t="s">
        <v>120</v>
      </c>
      <c r="C381" s="34">
        <v>50000</v>
      </c>
      <c r="D381" s="34">
        <v>50000</v>
      </c>
      <c r="E381" s="34">
        <v>50000</v>
      </c>
      <c r="F381" s="38">
        <v>129453.54</v>
      </c>
      <c r="G381" s="38">
        <v>129453.54</v>
      </c>
      <c r="H381" s="51"/>
    </row>
    <row r="382" spans="1:8">
      <c r="A382" s="54" t="s">
        <v>121</v>
      </c>
      <c r="B382" s="36" t="s">
        <v>122</v>
      </c>
      <c r="C382" s="33">
        <v>500</v>
      </c>
      <c r="D382" s="33">
        <v>500</v>
      </c>
      <c r="E382" s="33">
        <v>500</v>
      </c>
      <c r="F382" s="32"/>
      <c r="G382" s="32"/>
      <c r="H382" s="50">
        <f t="shared" si="18"/>
        <v>0</v>
      </c>
    </row>
    <row r="383" spans="1:8">
      <c r="A383" s="55" t="s">
        <v>123</v>
      </c>
      <c r="B383" s="36" t="s">
        <v>122</v>
      </c>
      <c r="C383" s="34">
        <v>500</v>
      </c>
      <c r="D383" s="34">
        <v>500</v>
      </c>
      <c r="E383" s="34">
        <v>500</v>
      </c>
      <c r="F383" s="31"/>
      <c r="G383" s="31"/>
      <c r="H383" s="51"/>
    </row>
    <row r="384" spans="1:8">
      <c r="A384" s="54" t="s">
        <v>124</v>
      </c>
      <c r="B384" s="36" t="s">
        <v>125</v>
      </c>
      <c r="C384" s="33">
        <v>98000</v>
      </c>
      <c r="D384" s="33">
        <v>98000</v>
      </c>
      <c r="E384" s="33">
        <v>98000</v>
      </c>
      <c r="F384" s="37">
        <v>64786.89</v>
      </c>
      <c r="G384" s="37">
        <v>64786.89</v>
      </c>
      <c r="H384" s="50">
        <f t="shared" si="18"/>
        <v>66.109071428571426</v>
      </c>
    </row>
    <row r="385" spans="1:8">
      <c r="A385" s="55" t="s">
        <v>126</v>
      </c>
      <c r="B385" s="36" t="s">
        <v>127</v>
      </c>
      <c r="C385" s="34">
        <v>8000</v>
      </c>
      <c r="D385" s="34">
        <v>8000</v>
      </c>
      <c r="E385" s="34">
        <v>8000</v>
      </c>
      <c r="F385" s="45">
        <v>0</v>
      </c>
      <c r="G385" s="45">
        <v>0</v>
      </c>
      <c r="H385" s="51"/>
    </row>
    <row r="386" spans="1:8">
      <c r="A386" s="55" t="s">
        <v>128</v>
      </c>
      <c r="B386" s="36" t="s">
        <v>129</v>
      </c>
      <c r="C386" s="34">
        <v>20000</v>
      </c>
      <c r="D386" s="34">
        <v>20000</v>
      </c>
      <c r="E386" s="34">
        <v>20000</v>
      </c>
      <c r="F386" s="38">
        <v>13893.89</v>
      </c>
      <c r="G386" s="38">
        <v>13893.89</v>
      </c>
      <c r="H386" s="51"/>
    </row>
    <row r="387" spans="1:8">
      <c r="A387" s="55" t="s">
        <v>130</v>
      </c>
      <c r="B387" s="36" t="s">
        <v>131</v>
      </c>
      <c r="C387" s="34">
        <v>5000</v>
      </c>
      <c r="D387" s="34">
        <v>5000</v>
      </c>
      <c r="E387" s="34">
        <v>5000</v>
      </c>
      <c r="F387" s="38">
        <v>20404.990000000002</v>
      </c>
      <c r="G387" s="38">
        <v>20404.990000000002</v>
      </c>
      <c r="H387" s="51"/>
    </row>
    <row r="388" spans="1:8">
      <c r="A388" s="55" t="s">
        <v>132</v>
      </c>
      <c r="B388" s="36" t="s">
        <v>133</v>
      </c>
      <c r="C388" s="34">
        <v>10000</v>
      </c>
      <c r="D388" s="34">
        <v>10000</v>
      </c>
      <c r="E388" s="34">
        <v>10000</v>
      </c>
      <c r="F388" s="38">
        <v>1444.84</v>
      </c>
      <c r="G388" s="38">
        <v>1444.84</v>
      </c>
      <c r="H388" s="51"/>
    </row>
    <row r="389" spans="1:8">
      <c r="A389" s="55" t="s">
        <v>134</v>
      </c>
      <c r="B389" s="36" t="s">
        <v>135</v>
      </c>
      <c r="C389" s="34">
        <v>20000</v>
      </c>
      <c r="D389" s="34">
        <v>20000</v>
      </c>
      <c r="E389" s="34">
        <v>20000</v>
      </c>
      <c r="F389" s="38">
        <v>26554.43</v>
      </c>
      <c r="G389" s="38">
        <v>26554.43</v>
      </c>
      <c r="H389" s="51"/>
    </row>
    <row r="390" spans="1:8">
      <c r="A390" s="55" t="s">
        <v>172</v>
      </c>
      <c r="B390" s="36" t="s">
        <v>173</v>
      </c>
      <c r="C390" s="34">
        <v>5000</v>
      </c>
      <c r="D390" s="34">
        <v>5000</v>
      </c>
      <c r="E390" s="34">
        <v>5000</v>
      </c>
      <c r="F390" s="31"/>
      <c r="G390" s="31"/>
      <c r="H390" s="51"/>
    </row>
    <row r="391" spans="1:8">
      <c r="A391" s="55" t="s">
        <v>136</v>
      </c>
      <c r="B391" s="36" t="s">
        <v>125</v>
      </c>
      <c r="C391" s="34">
        <v>30000</v>
      </c>
      <c r="D391" s="34">
        <v>30000</v>
      </c>
      <c r="E391" s="34">
        <v>30000</v>
      </c>
      <c r="F391" s="38">
        <v>2488.7399999999998</v>
      </c>
      <c r="G391" s="38">
        <v>2488.7399999999998</v>
      </c>
      <c r="H391" s="51"/>
    </row>
    <row r="392" spans="1:8">
      <c r="A392" s="53" t="s">
        <v>39</v>
      </c>
      <c r="B392" s="36" t="s">
        <v>33</v>
      </c>
      <c r="C392" s="33">
        <v>200</v>
      </c>
      <c r="D392" s="33">
        <v>200</v>
      </c>
      <c r="E392" s="33">
        <v>200</v>
      </c>
      <c r="F392" s="37">
        <v>43.19</v>
      </c>
      <c r="G392" s="37">
        <v>43.19</v>
      </c>
      <c r="H392" s="50">
        <f t="shared" ref="H392:H452" si="19">G392/E392*100</f>
        <v>21.594999999999999</v>
      </c>
    </row>
    <row r="393" spans="1:8">
      <c r="A393" s="54" t="s">
        <v>137</v>
      </c>
      <c r="B393" s="36" t="s">
        <v>138</v>
      </c>
      <c r="C393" s="33">
        <v>200</v>
      </c>
      <c r="D393" s="33">
        <v>200</v>
      </c>
      <c r="E393" s="33">
        <v>200</v>
      </c>
      <c r="F393" s="37">
        <v>43.19</v>
      </c>
      <c r="G393" s="37">
        <v>43.19</v>
      </c>
      <c r="H393" s="50">
        <f t="shared" si="19"/>
        <v>21.594999999999999</v>
      </c>
    </row>
    <row r="394" spans="1:8">
      <c r="A394" s="55" t="s">
        <v>141</v>
      </c>
      <c r="B394" s="36" t="s">
        <v>142</v>
      </c>
      <c r="C394" s="34">
        <v>200</v>
      </c>
      <c r="D394" s="34">
        <v>200</v>
      </c>
      <c r="E394" s="34">
        <v>200</v>
      </c>
      <c r="F394" s="38">
        <v>43.19</v>
      </c>
      <c r="G394" s="38">
        <v>43.19</v>
      </c>
      <c r="H394" s="51"/>
    </row>
    <row r="395" spans="1:8">
      <c r="A395" s="53" t="s">
        <v>41</v>
      </c>
      <c r="B395" s="36" t="s">
        <v>61</v>
      </c>
      <c r="C395" s="33">
        <v>21000</v>
      </c>
      <c r="D395" s="33">
        <v>21000</v>
      </c>
      <c r="E395" s="33">
        <v>21000</v>
      </c>
      <c r="F395" s="32"/>
      <c r="G395" s="32"/>
      <c r="H395" s="50">
        <f t="shared" si="19"/>
        <v>0</v>
      </c>
    </row>
    <row r="396" spans="1:8">
      <c r="A396" s="54" t="s">
        <v>143</v>
      </c>
      <c r="B396" s="36" t="s">
        <v>144</v>
      </c>
      <c r="C396" s="33">
        <v>21000</v>
      </c>
      <c r="D396" s="33">
        <v>21000</v>
      </c>
      <c r="E396" s="33">
        <v>21000</v>
      </c>
      <c r="F396" s="32"/>
      <c r="G396" s="32"/>
      <c r="H396" s="50">
        <f t="shared" si="19"/>
        <v>0</v>
      </c>
    </row>
    <row r="397" spans="1:8">
      <c r="A397" s="55" t="s">
        <v>145</v>
      </c>
      <c r="B397" s="36" t="s">
        <v>146</v>
      </c>
      <c r="C397" s="34">
        <v>21000</v>
      </c>
      <c r="D397" s="34">
        <v>21000</v>
      </c>
      <c r="E397" s="34">
        <v>21000</v>
      </c>
      <c r="F397" s="31"/>
      <c r="G397" s="31"/>
      <c r="H397" s="51"/>
    </row>
    <row r="398" spans="1:8">
      <c r="A398" s="83" t="s">
        <v>283</v>
      </c>
      <c r="B398" s="74" t="s">
        <v>242</v>
      </c>
      <c r="C398" s="33">
        <v>6745004</v>
      </c>
      <c r="D398" s="33">
        <v>7235995</v>
      </c>
      <c r="E398" s="33">
        <v>7270495</v>
      </c>
      <c r="F398" s="37">
        <v>8848604.8699999992</v>
      </c>
      <c r="G398" s="37">
        <v>8848604.8699999992</v>
      </c>
      <c r="H398" s="50">
        <f t="shared" si="19"/>
        <v>121.70567299750566</v>
      </c>
    </row>
    <row r="399" spans="1:8">
      <c r="A399" s="84" t="s">
        <v>266</v>
      </c>
      <c r="B399" s="69" t="s">
        <v>217</v>
      </c>
      <c r="C399" s="33">
        <v>2047004</v>
      </c>
      <c r="D399" s="33">
        <v>2338995</v>
      </c>
      <c r="E399" s="33">
        <v>2373495</v>
      </c>
      <c r="F399" s="37">
        <v>2315956.27</v>
      </c>
      <c r="G399" s="37">
        <v>2315956.27</v>
      </c>
      <c r="H399" s="50">
        <f t="shared" si="19"/>
        <v>97.575780441922149</v>
      </c>
    </row>
    <row r="400" spans="1:8">
      <c r="A400" s="52" t="s">
        <v>36</v>
      </c>
      <c r="B400" s="36" t="s">
        <v>30</v>
      </c>
      <c r="C400" s="33">
        <v>2047004</v>
      </c>
      <c r="D400" s="33">
        <v>2338995</v>
      </c>
      <c r="E400" s="33">
        <v>2373495</v>
      </c>
      <c r="F400" s="37">
        <v>2315956.27</v>
      </c>
      <c r="G400" s="37">
        <v>2315956.27</v>
      </c>
      <c r="H400" s="50">
        <f t="shared" si="19"/>
        <v>97.575780441922149</v>
      </c>
    </row>
    <row r="401" spans="1:8">
      <c r="A401" s="53" t="s">
        <v>38</v>
      </c>
      <c r="B401" s="36" t="s">
        <v>32</v>
      </c>
      <c r="C401" s="33">
        <v>2047004</v>
      </c>
      <c r="D401" s="33">
        <v>2338995</v>
      </c>
      <c r="E401" s="33">
        <v>2373495</v>
      </c>
      <c r="F401" s="37">
        <v>2315956.27</v>
      </c>
      <c r="G401" s="37">
        <v>2315956.27</v>
      </c>
      <c r="H401" s="50">
        <f t="shared" si="19"/>
        <v>97.575780441922149</v>
      </c>
    </row>
    <row r="402" spans="1:8">
      <c r="A402" s="54" t="s">
        <v>81</v>
      </c>
      <c r="B402" s="36" t="s">
        <v>82</v>
      </c>
      <c r="C402" s="33">
        <v>621635</v>
      </c>
      <c r="D402" s="33">
        <v>793126</v>
      </c>
      <c r="E402" s="33">
        <v>793126</v>
      </c>
      <c r="F402" s="37">
        <v>792679.45</v>
      </c>
      <c r="G402" s="37">
        <v>792679.45</v>
      </c>
      <c r="H402" s="50">
        <f t="shared" si="19"/>
        <v>99.943697470515403</v>
      </c>
    </row>
    <row r="403" spans="1:8">
      <c r="A403" s="55" t="s">
        <v>83</v>
      </c>
      <c r="B403" s="36" t="s">
        <v>84</v>
      </c>
      <c r="C403" s="34">
        <v>132700</v>
      </c>
      <c r="D403" s="34">
        <v>132700</v>
      </c>
      <c r="E403" s="34">
        <v>132700</v>
      </c>
      <c r="F403" s="38">
        <v>134703.75</v>
      </c>
      <c r="G403" s="38">
        <v>134703.75</v>
      </c>
      <c r="H403" s="51"/>
    </row>
    <row r="404" spans="1:8">
      <c r="A404" s="55" t="s">
        <v>87</v>
      </c>
      <c r="B404" s="36" t="s">
        <v>88</v>
      </c>
      <c r="C404" s="34">
        <v>10000</v>
      </c>
      <c r="D404" s="34">
        <v>20000</v>
      </c>
      <c r="E404" s="34">
        <v>20000</v>
      </c>
      <c r="F404" s="38">
        <v>17601.7</v>
      </c>
      <c r="G404" s="38">
        <v>17601.7</v>
      </c>
      <c r="H404" s="51"/>
    </row>
    <row r="405" spans="1:8">
      <c r="A405" s="55" t="s">
        <v>191</v>
      </c>
      <c r="B405" s="36" t="s">
        <v>192</v>
      </c>
      <c r="C405" s="34">
        <v>478935</v>
      </c>
      <c r="D405" s="34">
        <v>640426</v>
      </c>
      <c r="E405" s="34">
        <v>640426</v>
      </c>
      <c r="F405" s="38">
        <v>640374</v>
      </c>
      <c r="G405" s="38">
        <v>640374</v>
      </c>
      <c r="H405" s="51"/>
    </row>
    <row r="406" spans="1:8">
      <c r="A406" s="54" t="s">
        <v>89</v>
      </c>
      <c r="B406" s="36" t="s">
        <v>90</v>
      </c>
      <c r="C406" s="33">
        <v>235000</v>
      </c>
      <c r="D406" s="33">
        <v>255000</v>
      </c>
      <c r="E406" s="33">
        <v>255000</v>
      </c>
      <c r="F406" s="37">
        <v>207915.71</v>
      </c>
      <c r="G406" s="37">
        <v>207915.71</v>
      </c>
      <c r="H406" s="50">
        <f t="shared" si="19"/>
        <v>81.535572549019605</v>
      </c>
    </row>
    <row r="407" spans="1:8">
      <c r="A407" s="55" t="s">
        <v>91</v>
      </c>
      <c r="B407" s="36" t="s">
        <v>92</v>
      </c>
      <c r="C407" s="34">
        <v>150000</v>
      </c>
      <c r="D407" s="34">
        <v>150000</v>
      </c>
      <c r="E407" s="34">
        <v>150000</v>
      </c>
      <c r="F407" s="38">
        <v>101096.62</v>
      </c>
      <c r="G407" s="38">
        <v>101096.62</v>
      </c>
      <c r="H407" s="51"/>
    </row>
    <row r="408" spans="1:8">
      <c r="A408" s="55" t="s">
        <v>93</v>
      </c>
      <c r="B408" s="36" t="s">
        <v>94</v>
      </c>
      <c r="C408" s="34">
        <v>50000</v>
      </c>
      <c r="D408" s="34">
        <v>80000</v>
      </c>
      <c r="E408" s="34">
        <v>80000</v>
      </c>
      <c r="F408" s="38">
        <v>79393.63</v>
      </c>
      <c r="G408" s="38">
        <v>79393.63</v>
      </c>
      <c r="H408" s="51"/>
    </row>
    <row r="409" spans="1:8">
      <c r="A409" s="55" t="s">
        <v>95</v>
      </c>
      <c r="B409" s="36" t="s">
        <v>96</v>
      </c>
      <c r="C409" s="34">
        <v>15000</v>
      </c>
      <c r="D409" s="34">
        <v>5000</v>
      </c>
      <c r="E409" s="34">
        <v>5000</v>
      </c>
      <c r="F409" s="38">
        <v>2731.99</v>
      </c>
      <c r="G409" s="38">
        <v>2731.99</v>
      </c>
      <c r="H409" s="51"/>
    </row>
    <row r="410" spans="1:8">
      <c r="A410" s="55" t="s">
        <v>97</v>
      </c>
      <c r="B410" s="36" t="s">
        <v>98</v>
      </c>
      <c r="C410" s="34">
        <v>10000</v>
      </c>
      <c r="D410" s="34">
        <v>10000</v>
      </c>
      <c r="E410" s="34">
        <v>10000</v>
      </c>
      <c r="F410" s="38">
        <v>15648.47</v>
      </c>
      <c r="G410" s="38">
        <v>15648.47</v>
      </c>
      <c r="H410" s="51"/>
    </row>
    <row r="411" spans="1:8">
      <c r="A411" s="55" t="s">
        <v>99</v>
      </c>
      <c r="B411" s="36" t="s">
        <v>100</v>
      </c>
      <c r="C411" s="34">
        <v>10000</v>
      </c>
      <c r="D411" s="34">
        <v>10000</v>
      </c>
      <c r="E411" s="34">
        <v>10000</v>
      </c>
      <c r="F411" s="38">
        <v>9045</v>
      </c>
      <c r="G411" s="38">
        <v>9045</v>
      </c>
      <c r="H411" s="51"/>
    </row>
    <row r="412" spans="1:8">
      <c r="A412" s="54" t="s">
        <v>101</v>
      </c>
      <c r="B412" s="36" t="s">
        <v>102</v>
      </c>
      <c r="C412" s="33">
        <v>1098369</v>
      </c>
      <c r="D412" s="33">
        <v>1188869</v>
      </c>
      <c r="E412" s="33">
        <v>1215869</v>
      </c>
      <c r="F412" s="37">
        <v>1215819.6299999999</v>
      </c>
      <c r="G412" s="37">
        <v>1215819.6299999999</v>
      </c>
      <c r="H412" s="50">
        <f t="shared" si="19"/>
        <v>99.995939529669727</v>
      </c>
    </row>
    <row r="413" spans="1:8">
      <c r="A413" s="55" t="s">
        <v>103</v>
      </c>
      <c r="B413" s="36" t="s">
        <v>104</v>
      </c>
      <c r="C413" s="34">
        <v>203369</v>
      </c>
      <c r="D413" s="34">
        <v>222869</v>
      </c>
      <c r="E413" s="34">
        <v>222869</v>
      </c>
      <c r="F413" s="38">
        <v>229000.28</v>
      </c>
      <c r="G413" s="38">
        <v>229000.28</v>
      </c>
      <c r="H413" s="51"/>
    </row>
    <row r="414" spans="1:8">
      <c r="A414" s="55" t="s">
        <v>105</v>
      </c>
      <c r="B414" s="36" t="s">
        <v>106</v>
      </c>
      <c r="C414" s="34">
        <v>30000</v>
      </c>
      <c r="D414" s="34">
        <v>31000</v>
      </c>
      <c r="E414" s="34">
        <v>33000</v>
      </c>
      <c r="F414" s="38">
        <v>34307.35</v>
      </c>
      <c r="G414" s="38">
        <v>34307.35</v>
      </c>
      <c r="H414" s="51"/>
    </row>
    <row r="415" spans="1:8">
      <c r="A415" s="55" t="s">
        <v>107</v>
      </c>
      <c r="B415" s="36" t="s">
        <v>108</v>
      </c>
      <c r="C415" s="34">
        <v>15000</v>
      </c>
      <c r="D415" s="34">
        <v>15000</v>
      </c>
      <c r="E415" s="34">
        <v>15000</v>
      </c>
      <c r="F415" s="31"/>
      <c r="G415" s="31"/>
      <c r="H415" s="51"/>
    </row>
    <row r="416" spans="1:8">
      <c r="A416" s="55" t="s">
        <v>109</v>
      </c>
      <c r="B416" s="36" t="s">
        <v>110</v>
      </c>
      <c r="C416" s="34">
        <v>50000</v>
      </c>
      <c r="D416" s="34">
        <v>50000</v>
      </c>
      <c r="E416" s="34">
        <v>50000</v>
      </c>
      <c r="F416" s="38">
        <v>37065.86</v>
      </c>
      <c r="G416" s="38">
        <v>37065.86</v>
      </c>
      <c r="H416" s="51"/>
    </row>
    <row r="417" spans="1:8">
      <c r="A417" s="55" t="s">
        <v>111</v>
      </c>
      <c r="B417" s="36" t="s">
        <v>112</v>
      </c>
      <c r="C417" s="34">
        <v>300000</v>
      </c>
      <c r="D417" s="34">
        <v>355000</v>
      </c>
      <c r="E417" s="34">
        <v>376000</v>
      </c>
      <c r="F417" s="38">
        <v>397432.76</v>
      </c>
      <c r="G417" s="38">
        <v>397432.76</v>
      </c>
      <c r="H417" s="51"/>
    </row>
    <row r="418" spans="1:8">
      <c r="A418" s="55" t="s">
        <v>113</v>
      </c>
      <c r="B418" s="36" t="s">
        <v>114</v>
      </c>
      <c r="C418" s="34">
        <v>50000</v>
      </c>
      <c r="D418" s="34">
        <v>50000</v>
      </c>
      <c r="E418" s="34">
        <v>50000</v>
      </c>
      <c r="F418" s="38">
        <v>21230</v>
      </c>
      <c r="G418" s="38">
        <v>21230</v>
      </c>
      <c r="H418" s="51"/>
    </row>
    <row r="419" spans="1:8">
      <c r="A419" s="55" t="s">
        <v>115</v>
      </c>
      <c r="B419" s="36" t="s">
        <v>116</v>
      </c>
      <c r="C419" s="34">
        <v>150000</v>
      </c>
      <c r="D419" s="34">
        <v>150000</v>
      </c>
      <c r="E419" s="34">
        <v>150000</v>
      </c>
      <c r="F419" s="38">
        <v>132875.28</v>
      </c>
      <c r="G419" s="38">
        <v>132875.28</v>
      </c>
      <c r="H419" s="51"/>
    </row>
    <row r="420" spans="1:8">
      <c r="A420" s="55" t="s">
        <v>117</v>
      </c>
      <c r="B420" s="36" t="s">
        <v>118</v>
      </c>
      <c r="C420" s="34">
        <v>200000</v>
      </c>
      <c r="D420" s="34">
        <v>215000</v>
      </c>
      <c r="E420" s="34">
        <v>215000</v>
      </c>
      <c r="F420" s="38">
        <v>242906.98</v>
      </c>
      <c r="G420" s="38">
        <v>242906.98</v>
      </c>
      <c r="H420" s="51"/>
    </row>
    <row r="421" spans="1:8">
      <c r="A421" s="55" t="s">
        <v>119</v>
      </c>
      <c r="B421" s="36" t="s">
        <v>120</v>
      </c>
      <c r="C421" s="34">
        <v>100000</v>
      </c>
      <c r="D421" s="34">
        <v>100000</v>
      </c>
      <c r="E421" s="34">
        <v>104000</v>
      </c>
      <c r="F421" s="38">
        <v>121001.12</v>
      </c>
      <c r="G421" s="38">
        <v>121001.12</v>
      </c>
      <c r="H421" s="51"/>
    </row>
    <row r="422" spans="1:8">
      <c r="A422" s="54" t="s">
        <v>124</v>
      </c>
      <c r="B422" s="36" t="s">
        <v>125</v>
      </c>
      <c r="C422" s="33">
        <v>92000</v>
      </c>
      <c r="D422" s="33">
        <v>102000</v>
      </c>
      <c r="E422" s="33">
        <v>109500</v>
      </c>
      <c r="F422" s="37">
        <v>99541.48</v>
      </c>
      <c r="G422" s="37">
        <v>99541.48</v>
      </c>
      <c r="H422" s="50">
        <f t="shared" si="19"/>
        <v>90.905461187214613</v>
      </c>
    </row>
    <row r="423" spans="1:8">
      <c r="A423" s="55" t="s">
        <v>126</v>
      </c>
      <c r="B423" s="36" t="s">
        <v>127</v>
      </c>
      <c r="C423" s="34">
        <v>32000</v>
      </c>
      <c r="D423" s="34">
        <v>32000</v>
      </c>
      <c r="E423" s="34">
        <v>38000</v>
      </c>
      <c r="F423" s="38">
        <v>46080.66</v>
      </c>
      <c r="G423" s="38">
        <v>46080.66</v>
      </c>
      <c r="H423" s="51"/>
    </row>
    <row r="424" spans="1:8">
      <c r="A424" s="55" t="s">
        <v>128</v>
      </c>
      <c r="B424" s="36" t="s">
        <v>129</v>
      </c>
      <c r="C424" s="34">
        <v>10000</v>
      </c>
      <c r="D424" s="34">
        <v>10000</v>
      </c>
      <c r="E424" s="34">
        <v>12000</v>
      </c>
      <c r="F424" s="38">
        <v>11077.39</v>
      </c>
      <c r="G424" s="38">
        <v>11077.39</v>
      </c>
      <c r="H424" s="51"/>
    </row>
    <row r="425" spans="1:8">
      <c r="A425" s="55" t="s">
        <v>132</v>
      </c>
      <c r="B425" s="36" t="s">
        <v>133</v>
      </c>
      <c r="C425" s="34">
        <v>40000</v>
      </c>
      <c r="D425" s="34">
        <v>50000</v>
      </c>
      <c r="E425" s="34">
        <v>50000</v>
      </c>
      <c r="F425" s="38">
        <v>41683.43</v>
      </c>
      <c r="G425" s="38">
        <v>41683.43</v>
      </c>
      <c r="H425" s="51"/>
    </row>
    <row r="426" spans="1:8">
      <c r="A426" s="55" t="s">
        <v>136</v>
      </c>
      <c r="B426" s="36" t="s">
        <v>125</v>
      </c>
      <c r="C426" s="34">
        <v>10000</v>
      </c>
      <c r="D426" s="34">
        <v>10000</v>
      </c>
      <c r="E426" s="34">
        <v>9500</v>
      </c>
      <c r="F426" s="38">
        <v>700</v>
      </c>
      <c r="G426" s="38">
        <v>700</v>
      </c>
      <c r="H426" s="51"/>
    </row>
    <row r="427" spans="1:8">
      <c r="A427" s="84" t="s">
        <v>265</v>
      </c>
      <c r="B427" s="81" t="s">
        <v>218</v>
      </c>
      <c r="C427" s="33">
        <v>4698000</v>
      </c>
      <c r="D427" s="33">
        <v>4897000</v>
      </c>
      <c r="E427" s="33">
        <v>4897000</v>
      </c>
      <c r="F427" s="37">
        <v>6532648.5999999996</v>
      </c>
      <c r="G427" s="37">
        <v>6532648.5999999996</v>
      </c>
      <c r="H427" s="50">
        <f t="shared" si="19"/>
        <v>133.40103328568512</v>
      </c>
    </row>
    <row r="428" spans="1:8">
      <c r="A428" s="52" t="s">
        <v>36</v>
      </c>
      <c r="B428" s="36" t="s">
        <v>30</v>
      </c>
      <c r="C428" s="33">
        <v>4698000</v>
      </c>
      <c r="D428" s="33">
        <v>4897000</v>
      </c>
      <c r="E428" s="33">
        <v>4897000</v>
      </c>
      <c r="F428" s="37">
        <v>6532648.5999999996</v>
      </c>
      <c r="G428" s="37">
        <v>6532648.5999999996</v>
      </c>
      <c r="H428" s="50">
        <f t="shared" si="19"/>
        <v>133.40103328568512</v>
      </c>
    </row>
    <row r="429" spans="1:8">
      <c r="A429" s="53" t="s">
        <v>38</v>
      </c>
      <c r="B429" s="36" t="s">
        <v>32</v>
      </c>
      <c r="C429" s="33">
        <v>4697500</v>
      </c>
      <c r="D429" s="33">
        <v>4896500</v>
      </c>
      <c r="E429" s="33">
        <v>4896500</v>
      </c>
      <c r="F429" s="37">
        <v>6532587.6500000004</v>
      </c>
      <c r="G429" s="37">
        <v>6532587.6500000004</v>
      </c>
      <c r="H429" s="50">
        <f t="shared" si="19"/>
        <v>133.41341059940774</v>
      </c>
    </row>
    <row r="430" spans="1:8">
      <c r="A430" s="54" t="s">
        <v>81</v>
      </c>
      <c r="B430" s="36" t="s">
        <v>82</v>
      </c>
      <c r="C430" s="33">
        <v>2905000</v>
      </c>
      <c r="D430" s="33">
        <v>2305000</v>
      </c>
      <c r="E430" s="33">
        <v>2305000</v>
      </c>
      <c r="F430" s="37">
        <v>2467289.71</v>
      </c>
      <c r="G430" s="37">
        <v>2467289.71</v>
      </c>
      <c r="H430" s="50">
        <f t="shared" si="19"/>
        <v>107.04076832971801</v>
      </c>
    </row>
    <row r="431" spans="1:8">
      <c r="A431" s="55" t="s">
        <v>83</v>
      </c>
      <c r="B431" s="36" t="s">
        <v>84</v>
      </c>
      <c r="C431" s="34">
        <v>100000</v>
      </c>
      <c r="D431" s="34">
        <v>100000</v>
      </c>
      <c r="E431" s="34">
        <v>100000</v>
      </c>
      <c r="F431" s="38">
        <v>107354.91</v>
      </c>
      <c r="G431" s="38">
        <v>107354.91</v>
      </c>
      <c r="H431" s="51"/>
    </row>
    <row r="432" spans="1:8">
      <c r="A432" s="55" t="s">
        <v>87</v>
      </c>
      <c r="B432" s="36" t="s">
        <v>88</v>
      </c>
      <c r="C432" s="34">
        <v>5000</v>
      </c>
      <c r="D432" s="34">
        <v>5000</v>
      </c>
      <c r="E432" s="34">
        <v>5000</v>
      </c>
      <c r="F432" s="38">
        <v>8873.7999999999993</v>
      </c>
      <c r="G432" s="38">
        <v>8873.7999999999993</v>
      </c>
      <c r="H432" s="51"/>
    </row>
    <row r="433" spans="1:8">
      <c r="A433" s="55" t="s">
        <v>191</v>
      </c>
      <c r="B433" s="36" t="s">
        <v>192</v>
      </c>
      <c r="C433" s="34">
        <v>2800000</v>
      </c>
      <c r="D433" s="34">
        <v>2200000</v>
      </c>
      <c r="E433" s="34">
        <v>2200000</v>
      </c>
      <c r="F433" s="38">
        <v>2351061</v>
      </c>
      <c r="G433" s="38">
        <v>2351061</v>
      </c>
      <c r="H433" s="51"/>
    </row>
    <row r="434" spans="1:8">
      <c r="A434" s="54" t="s">
        <v>89</v>
      </c>
      <c r="B434" s="36" t="s">
        <v>90</v>
      </c>
      <c r="C434" s="33">
        <v>165000</v>
      </c>
      <c r="D434" s="33">
        <v>445000</v>
      </c>
      <c r="E434" s="33">
        <v>445000</v>
      </c>
      <c r="F434" s="37">
        <v>1143773.1000000001</v>
      </c>
      <c r="G434" s="37">
        <v>1143773.1000000001</v>
      </c>
      <c r="H434" s="50">
        <f t="shared" si="19"/>
        <v>257.02766292134834</v>
      </c>
    </row>
    <row r="435" spans="1:8">
      <c r="A435" s="55" t="s">
        <v>91</v>
      </c>
      <c r="B435" s="36" t="s">
        <v>92</v>
      </c>
      <c r="C435" s="34">
        <v>50000</v>
      </c>
      <c r="D435" s="34">
        <v>200000</v>
      </c>
      <c r="E435" s="34">
        <v>200000</v>
      </c>
      <c r="F435" s="38">
        <v>847870.46</v>
      </c>
      <c r="G435" s="38">
        <v>847870.46</v>
      </c>
      <c r="H435" s="51"/>
    </row>
    <row r="436" spans="1:8">
      <c r="A436" s="55" t="s">
        <v>93</v>
      </c>
      <c r="B436" s="36" t="s">
        <v>94</v>
      </c>
      <c r="C436" s="34">
        <v>50000</v>
      </c>
      <c r="D436" s="34">
        <v>50000</v>
      </c>
      <c r="E436" s="34">
        <v>50000</v>
      </c>
      <c r="F436" s="38">
        <v>91196.160000000003</v>
      </c>
      <c r="G436" s="38">
        <v>91196.160000000003</v>
      </c>
      <c r="H436" s="51"/>
    </row>
    <row r="437" spans="1:8">
      <c r="A437" s="55" t="s">
        <v>95</v>
      </c>
      <c r="B437" s="36" t="s">
        <v>96</v>
      </c>
      <c r="C437" s="34">
        <v>5000</v>
      </c>
      <c r="D437" s="34">
        <v>5000</v>
      </c>
      <c r="E437" s="34">
        <v>5000</v>
      </c>
      <c r="F437" s="38">
        <v>1673.98</v>
      </c>
      <c r="G437" s="38">
        <v>1673.98</v>
      </c>
      <c r="H437" s="51"/>
    </row>
    <row r="438" spans="1:8">
      <c r="A438" s="55" t="s">
        <v>97</v>
      </c>
      <c r="B438" s="36" t="s">
        <v>98</v>
      </c>
      <c r="C438" s="34">
        <v>10000</v>
      </c>
      <c r="D438" s="34">
        <v>10000</v>
      </c>
      <c r="E438" s="34">
        <v>10000</v>
      </c>
      <c r="F438" s="38">
        <v>30539</v>
      </c>
      <c r="G438" s="38">
        <v>30539</v>
      </c>
      <c r="H438" s="51"/>
    </row>
    <row r="439" spans="1:8">
      <c r="A439" s="55" t="s">
        <v>99</v>
      </c>
      <c r="B439" s="36" t="s">
        <v>100</v>
      </c>
      <c r="C439" s="34">
        <v>50000</v>
      </c>
      <c r="D439" s="34">
        <v>180000</v>
      </c>
      <c r="E439" s="34">
        <v>180000</v>
      </c>
      <c r="F439" s="38">
        <v>172493.5</v>
      </c>
      <c r="G439" s="38">
        <v>172493.5</v>
      </c>
      <c r="H439" s="51"/>
    </row>
    <row r="440" spans="1:8">
      <c r="A440" s="54" t="s">
        <v>101</v>
      </c>
      <c r="B440" s="36" t="s">
        <v>102</v>
      </c>
      <c r="C440" s="33">
        <v>1515000</v>
      </c>
      <c r="D440" s="33">
        <v>2025000</v>
      </c>
      <c r="E440" s="33">
        <v>2025000</v>
      </c>
      <c r="F440" s="37">
        <v>2873011.12</v>
      </c>
      <c r="G440" s="37">
        <v>2873011.12</v>
      </c>
      <c r="H440" s="50">
        <f t="shared" si="19"/>
        <v>141.87709234567902</v>
      </c>
    </row>
    <row r="441" spans="1:8">
      <c r="A441" s="55" t="s">
        <v>103</v>
      </c>
      <c r="B441" s="36" t="s">
        <v>104</v>
      </c>
      <c r="C441" s="34">
        <v>100000</v>
      </c>
      <c r="D441" s="34">
        <v>300000</v>
      </c>
      <c r="E441" s="34">
        <v>300000</v>
      </c>
      <c r="F441" s="38">
        <v>478233.37</v>
      </c>
      <c r="G441" s="38">
        <v>478233.37</v>
      </c>
      <c r="H441" s="51"/>
    </row>
    <row r="442" spans="1:8">
      <c r="A442" s="55" t="s">
        <v>105</v>
      </c>
      <c r="B442" s="36" t="s">
        <v>106</v>
      </c>
      <c r="C442" s="34">
        <v>10000</v>
      </c>
      <c r="D442" s="34">
        <v>70000</v>
      </c>
      <c r="E442" s="34">
        <v>70000</v>
      </c>
      <c r="F442" s="38">
        <v>61126.51</v>
      </c>
      <c r="G442" s="38">
        <v>61126.51</v>
      </c>
      <c r="H442" s="51"/>
    </row>
    <row r="443" spans="1:8">
      <c r="A443" s="55" t="s">
        <v>107</v>
      </c>
      <c r="B443" s="36" t="s">
        <v>108</v>
      </c>
      <c r="C443" s="34">
        <v>5000</v>
      </c>
      <c r="D443" s="34">
        <v>5000</v>
      </c>
      <c r="E443" s="34">
        <v>5000</v>
      </c>
      <c r="F443" s="38">
        <v>11031.25</v>
      </c>
      <c r="G443" s="38">
        <v>11031.25</v>
      </c>
      <c r="H443" s="51"/>
    </row>
    <row r="444" spans="1:8">
      <c r="A444" s="55" t="s">
        <v>109</v>
      </c>
      <c r="B444" s="36" t="s">
        <v>110</v>
      </c>
      <c r="C444" s="34">
        <v>20000</v>
      </c>
      <c r="D444" s="34">
        <v>20000</v>
      </c>
      <c r="E444" s="34">
        <v>20000</v>
      </c>
      <c r="F444" s="38">
        <v>20970.53</v>
      </c>
      <c r="G444" s="38">
        <v>20970.53</v>
      </c>
      <c r="H444" s="51"/>
    </row>
    <row r="445" spans="1:8">
      <c r="A445" s="55" t="s">
        <v>111</v>
      </c>
      <c r="B445" s="36" t="s">
        <v>112</v>
      </c>
      <c r="C445" s="34">
        <v>1000000</v>
      </c>
      <c r="D445" s="34">
        <v>800000</v>
      </c>
      <c r="E445" s="34">
        <v>800000</v>
      </c>
      <c r="F445" s="38">
        <v>1070908.5900000001</v>
      </c>
      <c r="G445" s="38">
        <v>1070908.5900000001</v>
      </c>
      <c r="H445" s="51"/>
    </row>
    <row r="446" spans="1:8">
      <c r="A446" s="55" t="s">
        <v>113</v>
      </c>
      <c r="B446" s="36" t="s">
        <v>114</v>
      </c>
      <c r="C446" s="34">
        <v>30000</v>
      </c>
      <c r="D446" s="34">
        <v>280000</v>
      </c>
      <c r="E446" s="34">
        <v>280000</v>
      </c>
      <c r="F446" s="38">
        <v>261060.71</v>
      </c>
      <c r="G446" s="38">
        <v>261060.71</v>
      </c>
      <c r="H446" s="51"/>
    </row>
    <row r="447" spans="1:8">
      <c r="A447" s="55" t="s">
        <v>115</v>
      </c>
      <c r="B447" s="36" t="s">
        <v>116</v>
      </c>
      <c r="C447" s="34">
        <v>100000</v>
      </c>
      <c r="D447" s="34">
        <v>100000</v>
      </c>
      <c r="E447" s="34">
        <v>100000</v>
      </c>
      <c r="F447" s="38">
        <v>160324.70000000001</v>
      </c>
      <c r="G447" s="38">
        <v>160324.70000000001</v>
      </c>
      <c r="H447" s="51"/>
    </row>
    <row r="448" spans="1:8">
      <c r="A448" s="55" t="s">
        <v>117</v>
      </c>
      <c r="B448" s="36" t="s">
        <v>118</v>
      </c>
      <c r="C448" s="34">
        <v>150000</v>
      </c>
      <c r="D448" s="34">
        <v>300000</v>
      </c>
      <c r="E448" s="34">
        <v>300000</v>
      </c>
      <c r="F448" s="38">
        <v>600580.05000000005</v>
      </c>
      <c r="G448" s="38">
        <v>600580.05000000005</v>
      </c>
      <c r="H448" s="51"/>
    </row>
    <row r="449" spans="1:8">
      <c r="A449" s="55" t="s">
        <v>119</v>
      </c>
      <c r="B449" s="36" t="s">
        <v>120</v>
      </c>
      <c r="C449" s="34">
        <v>100000</v>
      </c>
      <c r="D449" s="34">
        <v>150000</v>
      </c>
      <c r="E449" s="34">
        <v>150000</v>
      </c>
      <c r="F449" s="38">
        <v>208775.41</v>
      </c>
      <c r="G449" s="38">
        <v>208775.41</v>
      </c>
      <c r="H449" s="51"/>
    </row>
    <row r="450" spans="1:8">
      <c r="A450" s="54" t="s">
        <v>121</v>
      </c>
      <c r="B450" s="36" t="s">
        <v>122</v>
      </c>
      <c r="C450" s="33">
        <v>1000</v>
      </c>
      <c r="D450" s="33">
        <v>10000</v>
      </c>
      <c r="E450" s="33">
        <v>10000</v>
      </c>
      <c r="F450" s="37">
        <v>10998.38</v>
      </c>
      <c r="G450" s="37">
        <v>10998.38</v>
      </c>
      <c r="H450" s="50">
        <f t="shared" si="19"/>
        <v>109.98379999999999</v>
      </c>
    </row>
    <row r="451" spans="1:8">
      <c r="A451" s="55" t="s">
        <v>123</v>
      </c>
      <c r="B451" s="36" t="s">
        <v>122</v>
      </c>
      <c r="C451" s="34">
        <v>1000</v>
      </c>
      <c r="D451" s="34">
        <v>10000</v>
      </c>
      <c r="E451" s="34">
        <v>10000</v>
      </c>
      <c r="F451" s="38">
        <v>10998.38</v>
      </c>
      <c r="G451" s="38">
        <v>10998.38</v>
      </c>
      <c r="H451" s="51"/>
    </row>
    <row r="452" spans="1:8">
      <c r="A452" s="54" t="s">
        <v>124</v>
      </c>
      <c r="B452" s="36" t="s">
        <v>125</v>
      </c>
      <c r="C452" s="33">
        <v>111500</v>
      </c>
      <c r="D452" s="33">
        <v>111500</v>
      </c>
      <c r="E452" s="33">
        <v>111500</v>
      </c>
      <c r="F452" s="37">
        <v>37515.339999999997</v>
      </c>
      <c r="G452" s="37">
        <v>37515.339999999997</v>
      </c>
      <c r="H452" s="50">
        <f t="shared" si="19"/>
        <v>33.646044843049324</v>
      </c>
    </row>
    <row r="453" spans="1:8">
      <c r="A453" s="55" t="s">
        <v>126</v>
      </c>
      <c r="B453" s="36" t="s">
        <v>127</v>
      </c>
      <c r="C453" s="34">
        <v>20000</v>
      </c>
      <c r="D453" s="34">
        <v>20000</v>
      </c>
      <c r="E453" s="34">
        <v>20000</v>
      </c>
      <c r="F453" s="45">
        <v>0</v>
      </c>
      <c r="G453" s="45">
        <v>0</v>
      </c>
      <c r="H453" s="51"/>
    </row>
    <row r="454" spans="1:8">
      <c r="A454" s="55" t="s">
        <v>128</v>
      </c>
      <c r="B454" s="36" t="s">
        <v>129</v>
      </c>
      <c r="C454" s="34">
        <v>10000</v>
      </c>
      <c r="D454" s="34">
        <v>10000</v>
      </c>
      <c r="E454" s="34">
        <v>10000</v>
      </c>
      <c r="F454" s="38">
        <v>12806.54</v>
      </c>
      <c r="G454" s="38">
        <v>12806.54</v>
      </c>
      <c r="H454" s="51"/>
    </row>
    <row r="455" spans="1:8">
      <c r="A455" s="55" t="s">
        <v>130</v>
      </c>
      <c r="B455" s="36" t="s">
        <v>131</v>
      </c>
      <c r="C455" s="34">
        <v>500</v>
      </c>
      <c r="D455" s="34">
        <v>500</v>
      </c>
      <c r="E455" s="34">
        <v>500</v>
      </c>
      <c r="F455" s="38">
        <v>707.98</v>
      </c>
      <c r="G455" s="38">
        <v>707.98</v>
      </c>
      <c r="H455" s="51"/>
    </row>
    <row r="456" spans="1:8">
      <c r="A456" s="55" t="s">
        <v>132</v>
      </c>
      <c r="B456" s="36" t="s">
        <v>133</v>
      </c>
      <c r="C456" s="34">
        <v>70000</v>
      </c>
      <c r="D456" s="34">
        <v>70000</v>
      </c>
      <c r="E456" s="34">
        <v>70000</v>
      </c>
      <c r="F456" s="31"/>
      <c r="G456" s="31"/>
      <c r="H456" s="51"/>
    </row>
    <row r="457" spans="1:8">
      <c r="A457" s="55" t="s">
        <v>134</v>
      </c>
      <c r="B457" s="36" t="s">
        <v>135</v>
      </c>
      <c r="C457" s="34">
        <v>1000</v>
      </c>
      <c r="D457" s="34">
        <v>1000</v>
      </c>
      <c r="E457" s="34">
        <v>1000</v>
      </c>
      <c r="F457" s="38">
        <v>23499.5</v>
      </c>
      <c r="G457" s="38">
        <v>23499.5</v>
      </c>
      <c r="H457" s="51"/>
    </row>
    <row r="458" spans="1:8">
      <c r="A458" s="55" t="s">
        <v>136</v>
      </c>
      <c r="B458" s="36" t="s">
        <v>125</v>
      </c>
      <c r="C458" s="34">
        <v>10000</v>
      </c>
      <c r="D458" s="34">
        <v>10000</v>
      </c>
      <c r="E458" s="34">
        <v>10000</v>
      </c>
      <c r="F458" s="38">
        <v>501.32</v>
      </c>
      <c r="G458" s="38">
        <v>501.32</v>
      </c>
      <c r="H458" s="51"/>
    </row>
    <row r="459" spans="1:8">
      <c r="A459" s="53" t="s">
        <v>39</v>
      </c>
      <c r="B459" s="36" t="s">
        <v>33</v>
      </c>
      <c r="C459" s="33">
        <v>500</v>
      </c>
      <c r="D459" s="33">
        <v>500</v>
      </c>
      <c r="E459" s="33">
        <v>500</v>
      </c>
      <c r="F459" s="37">
        <v>60.95</v>
      </c>
      <c r="G459" s="37">
        <v>60.95</v>
      </c>
      <c r="H459" s="50">
        <f t="shared" ref="H459:H519" si="20">G459/E459*100</f>
        <v>12.190000000000001</v>
      </c>
    </row>
    <row r="460" spans="1:8">
      <c r="A460" s="54" t="s">
        <v>137</v>
      </c>
      <c r="B460" s="36" t="s">
        <v>138</v>
      </c>
      <c r="C460" s="33">
        <v>500</v>
      </c>
      <c r="D460" s="33">
        <v>500</v>
      </c>
      <c r="E460" s="33">
        <v>500</v>
      </c>
      <c r="F460" s="37">
        <v>60.95</v>
      </c>
      <c r="G460" s="37">
        <v>60.95</v>
      </c>
      <c r="H460" s="50">
        <f t="shared" si="20"/>
        <v>12.190000000000001</v>
      </c>
    </row>
    <row r="461" spans="1:8">
      <c r="A461" s="52" t="s">
        <v>141</v>
      </c>
      <c r="B461" s="36" t="s">
        <v>142</v>
      </c>
      <c r="C461" s="34">
        <v>500</v>
      </c>
      <c r="D461" s="34">
        <v>500</v>
      </c>
      <c r="E461" s="34">
        <v>500</v>
      </c>
      <c r="F461" s="38">
        <v>60.95</v>
      </c>
      <c r="G461" s="38">
        <v>60.95</v>
      </c>
      <c r="H461" s="51"/>
    </row>
    <row r="462" spans="1:8">
      <c r="A462" s="83" t="s">
        <v>284</v>
      </c>
      <c r="B462" s="75" t="s">
        <v>243</v>
      </c>
      <c r="C462" s="33">
        <v>110000</v>
      </c>
      <c r="D462" s="41">
        <v>0</v>
      </c>
      <c r="E462" s="41">
        <v>0</v>
      </c>
      <c r="F462" s="32"/>
      <c r="G462" s="32"/>
      <c r="H462" s="50"/>
    </row>
    <row r="463" spans="1:8">
      <c r="A463" s="84" t="s">
        <v>263</v>
      </c>
      <c r="B463" s="69" t="s">
        <v>217</v>
      </c>
      <c r="C463" s="33">
        <v>110000</v>
      </c>
      <c r="D463" s="41">
        <v>0</v>
      </c>
      <c r="E463" s="41">
        <v>0</v>
      </c>
      <c r="F463" s="32"/>
      <c r="G463" s="32"/>
      <c r="H463" s="50"/>
    </row>
    <row r="464" spans="1:8">
      <c r="A464" s="52" t="s">
        <v>36</v>
      </c>
      <c r="B464" s="36" t="s">
        <v>30</v>
      </c>
      <c r="C464" s="33">
        <v>110000</v>
      </c>
      <c r="D464" s="41">
        <v>0</v>
      </c>
      <c r="E464" s="41">
        <v>0</v>
      </c>
      <c r="F464" s="32"/>
      <c r="G464" s="32"/>
      <c r="H464" s="50"/>
    </row>
    <row r="465" spans="1:8">
      <c r="A465" s="53" t="s">
        <v>38</v>
      </c>
      <c r="B465" s="36" t="s">
        <v>32</v>
      </c>
      <c r="C465" s="33">
        <v>110000</v>
      </c>
      <c r="D465" s="41">
        <v>0</v>
      </c>
      <c r="E465" s="41">
        <v>0</v>
      </c>
      <c r="F465" s="32"/>
      <c r="G465" s="32"/>
      <c r="H465" s="50"/>
    </row>
    <row r="466" spans="1:8">
      <c r="A466" s="54" t="s">
        <v>101</v>
      </c>
      <c r="B466" s="36" t="s">
        <v>102</v>
      </c>
      <c r="C466" s="33">
        <v>110000</v>
      </c>
      <c r="D466" s="41">
        <v>0</v>
      </c>
      <c r="E466" s="41">
        <v>0</v>
      </c>
      <c r="F466" s="32"/>
      <c r="G466" s="32"/>
      <c r="H466" s="50"/>
    </row>
    <row r="467" spans="1:8">
      <c r="A467" s="55" t="s">
        <v>117</v>
      </c>
      <c r="B467" s="36" t="s">
        <v>118</v>
      </c>
      <c r="C467" s="34">
        <v>110000</v>
      </c>
      <c r="D467" s="42">
        <v>0</v>
      </c>
      <c r="E467" s="42">
        <v>0</v>
      </c>
      <c r="F467" s="31"/>
      <c r="G467" s="31"/>
      <c r="H467" s="51"/>
    </row>
    <row r="468" spans="1:8" ht="22.5">
      <c r="A468" s="83" t="s">
        <v>285</v>
      </c>
      <c r="B468" s="71" t="s">
        <v>244</v>
      </c>
      <c r="C468" s="33">
        <v>500000</v>
      </c>
      <c r="D468" s="33">
        <v>500000</v>
      </c>
      <c r="E468" s="33">
        <v>500000</v>
      </c>
      <c r="F468" s="37">
        <v>499752.24</v>
      </c>
      <c r="G468" s="37">
        <v>499752.24</v>
      </c>
      <c r="H468" s="50">
        <f t="shared" si="20"/>
        <v>99.950448000000009</v>
      </c>
    </row>
    <row r="469" spans="1:8">
      <c r="A469" s="84" t="s">
        <v>266</v>
      </c>
      <c r="B469" s="69" t="s">
        <v>217</v>
      </c>
      <c r="C469" s="33">
        <v>500000</v>
      </c>
      <c r="D469" s="33">
        <v>500000</v>
      </c>
      <c r="E469" s="33">
        <v>500000</v>
      </c>
      <c r="F469" s="37">
        <v>499752.24</v>
      </c>
      <c r="G469" s="37">
        <v>499752.24</v>
      </c>
      <c r="H469" s="50">
        <f t="shared" si="20"/>
        <v>99.950448000000009</v>
      </c>
    </row>
    <row r="470" spans="1:8">
      <c r="A470" s="52" t="s">
        <v>36</v>
      </c>
      <c r="B470" s="36" t="s">
        <v>30</v>
      </c>
      <c r="C470" s="33">
        <v>500000</v>
      </c>
      <c r="D470" s="33">
        <v>500000</v>
      </c>
      <c r="E470" s="33">
        <v>500000</v>
      </c>
      <c r="F470" s="37">
        <v>499752.24</v>
      </c>
      <c r="G470" s="37">
        <v>499752.24</v>
      </c>
      <c r="H470" s="50">
        <f t="shared" si="20"/>
        <v>99.950448000000009</v>
      </c>
    </row>
    <row r="471" spans="1:8">
      <c r="A471" s="53" t="s">
        <v>38</v>
      </c>
      <c r="B471" s="36" t="s">
        <v>32</v>
      </c>
      <c r="C471" s="33">
        <v>500000</v>
      </c>
      <c r="D471" s="33">
        <v>500000</v>
      </c>
      <c r="E471" s="33">
        <v>500000</v>
      </c>
      <c r="F471" s="37">
        <v>499752.24</v>
      </c>
      <c r="G471" s="37">
        <v>499752.24</v>
      </c>
      <c r="H471" s="50">
        <f t="shared" si="20"/>
        <v>99.950448000000009</v>
      </c>
    </row>
    <row r="472" spans="1:8">
      <c r="A472" s="54" t="s">
        <v>101</v>
      </c>
      <c r="B472" s="36" t="s">
        <v>102</v>
      </c>
      <c r="C472" s="33">
        <v>500000</v>
      </c>
      <c r="D472" s="33">
        <v>500000</v>
      </c>
      <c r="E472" s="33">
        <v>500000</v>
      </c>
      <c r="F472" s="37">
        <v>499752.24</v>
      </c>
      <c r="G472" s="37">
        <v>499752.24</v>
      </c>
      <c r="H472" s="50">
        <f t="shared" si="20"/>
        <v>99.950448000000009</v>
      </c>
    </row>
    <row r="473" spans="1:8">
      <c r="A473" s="55" t="s">
        <v>107</v>
      </c>
      <c r="B473" s="36" t="s">
        <v>108</v>
      </c>
      <c r="C473" s="34">
        <v>369500</v>
      </c>
      <c r="D473" s="34">
        <v>349500</v>
      </c>
      <c r="E473" s="34">
        <v>344800</v>
      </c>
      <c r="F473" s="38">
        <v>346532.99</v>
      </c>
      <c r="G473" s="38">
        <v>346532.99</v>
      </c>
      <c r="H473" s="51"/>
    </row>
    <row r="474" spans="1:8">
      <c r="A474" s="55" t="s">
        <v>111</v>
      </c>
      <c r="B474" s="36" t="s">
        <v>112</v>
      </c>
      <c r="C474" s="42">
        <v>0</v>
      </c>
      <c r="D474" s="34">
        <v>20000</v>
      </c>
      <c r="E474" s="34">
        <v>24700</v>
      </c>
      <c r="F474" s="38">
        <v>24687.5</v>
      </c>
      <c r="G474" s="38">
        <v>24687.5</v>
      </c>
      <c r="H474" s="51"/>
    </row>
    <row r="475" spans="1:8">
      <c r="A475" s="55" t="s">
        <v>115</v>
      </c>
      <c r="B475" s="36" t="s">
        <v>116</v>
      </c>
      <c r="C475" s="34">
        <v>117750</v>
      </c>
      <c r="D475" s="34">
        <v>117750</v>
      </c>
      <c r="E475" s="34">
        <v>117750</v>
      </c>
      <c r="F475" s="38">
        <v>124443.75</v>
      </c>
      <c r="G475" s="38">
        <v>124443.75</v>
      </c>
      <c r="H475" s="51"/>
    </row>
    <row r="476" spans="1:8">
      <c r="A476" s="55" t="s">
        <v>119</v>
      </c>
      <c r="B476" s="36" t="s">
        <v>120</v>
      </c>
      <c r="C476" s="34">
        <v>12750</v>
      </c>
      <c r="D476" s="34">
        <v>12750</v>
      </c>
      <c r="E476" s="34">
        <v>12750</v>
      </c>
      <c r="F476" s="38">
        <v>4088</v>
      </c>
      <c r="G476" s="38">
        <v>4088</v>
      </c>
      <c r="H476" s="51"/>
    </row>
    <row r="477" spans="1:8">
      <c r="A477" s="83" t="s">
        <v>286</v>
      </c>
      <c r="B477" s="76" t="s">
        <v>245</v>
      </c>
      <c r="C477" s="33">
        <v>500000</v>
      </c>
      <c r="D477" s="33">
        <v>250000</v>
      </c>
      <c r="E477" s="33">
        <v>237500</v>
      </c>
      <c r="F477" s="37">
        <v>194950.24</v>
      </c>
      <c r="G477" s="37">
        <v>194950.24</v>
      </c>
      <c r="H477" s="50">
        <f t="shared" si="20"/>
        <v>82.084311578947364</v>
      </c>
    </row>
    <row r="478" spans="1:8">
      <c r="A478" s="84" t="s">
        <v>266</v>
      </c>
      <c r="B478" s="69" t="s">
        <v>217</v>
      </c>
      <c r="C478" s="33">
        <v>500000</v>
      </c>
      <c r="D478" s="33">
        <v>250000</v>
      </c>
      <c r="E478" s="33">
        <v>237500</v>
      </c>
      <c r="F478" s="37">
        <v>194950.24</v>
      </c>
      <c r="G478" s="37">
        <v>194950.24</v>
      </c>
      <c r="H478" s="50">
        <f t="shared" si="20"/>
        <v>82.084311578947364</v>
      </c>
    </row>
    <row r="479" spans="1:8">
      <c r="A479" s="52" t="s">
        <v>36</v>
      </c>
      <c r="B479" s="36" t="s">
        <v>30</v>
      </c>
      <c r="C479" s="33">
        <v>500000</v>
      </c>
      <c r="D479" s="33">
        <v>250000</v>
      </c>
      <c r="E479" s="33">
        <v>237500</v>
      </c>
      <c r="F479" s="37">
        <v>194950.24</v>
      </c>
      <c r="G479" s="37">
        <v>194950.24</v>
      </c>
      <c r="H479" s="50">
        <f t="shared" si="20"/>
        <v>82.084311578947364</v>
      </c>
    </row>
    <row r="480" spans="1:8">
      <c r="A480" s="52" t="s">
        <v>38</v>
      </c>
      <c r="B480" s="36" t="s">
        <v>32</v>
      </c>
      <c r="C480" s="33">
        <v>500000</v>
      </c>
      <c r="D480" s="33">
        <v>250000</v>
      </c>
      <c r="E480" s="33">
        <v>237500</v>
      </c>
      <c r="F480" s="37">
        <v>194950.24</v>
      </c>
      <c r="G480" s="37">
        <v>194950.24</v>
      </c>
      <c r="H480" s="50">
        <f t="shared" si="20"/>
        <v>82.084311578947364</v>
      </c>
    </row>
    <row r="481" spans="1:8">
      <c r="A481" s="54" t="s">
        <v>81</v>
      </c>
      <c r="B481" s="36" t="s">
        <v>82</v>
      </c>
      <c r="C481" s="33">
        <v>500000</v>
      </c>
      <c r="D481" s="33">
        <v>250000</v>
      </c>
      <c r="E481" s="33">
        <v>237500</v>
      </c>
      <c r="F481" s="37">
        <v>194950.24</v>
      </c>
      <c r="G481" s="37">
        <v>194950.24</v>
      </c>
      <c r="H481" s="50">
        <f t="shared" si="20"/>
        <v>82.084311578947364</v>
      </c>
    </row>
    <row r="482" spans="1:8">
      <c r="A482" s="55" t="s">
        <v>83</v>
      </c>
      <c r="B482" s="36" t="s">
        <v>84</v>
      </c>
      <c r="C482" s="34">
        <v>50000</v>
      </c>
      <c r="D482" s="34">
        <v>150000</v>
      </c>
      <c r="E482" s="34">
        <v>142500</v>
      </c>
      <c r="F482" s="38">
        <v>112563.24</v>
      </c>
      <c r="G482" s="38">
        <v>112563.24</v>
      </c>
      <c r="H482" s="51"/>
    </row>
    <row r="483" spans="1:8">
      <c r="A483" s="55" t="s">
        <v>191</v>
      </c>
      <c r="B483" s="36" t="s">
        <v>192</v>
      </c>
      <c r="C483" s="34">
        <v>450000</v>
      </c>
      <c r="D483" s="34">
        <v>100000</v>
      </c>
      <c r="E483" s="34">
        <v>95000</v>
      </c>
      <c r="F483" s="38">
        <v>82387</v>
      </c>
      <c r="G483" s="38">
        <v>82387</v>
      </c>
      <c r="H483" s="51"/>
    </row>
    <row r="484" spans="1:8" ht="33.75">
      <c r="A484" s="83" t="s">
        <v>287</v>
      </c>
      <c r="B484" s="71" t="s">
        <v>246</v>
      </c>
      <c r="C484" s="33">
        <v>500000</v>
      </c>
      <c r="D484" s="33">
        <v>500000</v>
      </c>
      <c r="E484" s="33">
        <v>500000</v>
      </c>
      <c r="F484" s="37">
        <v>492906.12</v>
      </c>
      <c r="G484" s="37">
        <v>492906.12</v>
      </c>
      <c r="H484" s="50">
        <f t="shared" si="20"/>
        <v>98.581224000000006</v>
      </c>
    </row>
    <row r="485" spans="1:8">
      <c r="A485" s="84" t="s">
        <v>266</v>
      </c>
      <c r="B485" s="69" t="s">
        <v>217</v>
      </c>
      <c r="C485" s="33">
        <v>500000</v>
      </c>
      <c r="D485" s="33">
        <v>500000</v>
      </c>
      <c r="E485" s="33">
        <v>500000</v>
      </c>
      <c r="F485" s="37">
        <v>492906.12</v>
      </c>
      <c r="G485" s="37">
        <v>492906.12</v>
      </c>
      <c r="H485" s="50">
        <f t="shared" si="20"/>
        <v>98.581224000000006</v>
      </c>
    </row>
    <row r="486" spans="1:8">
      <c r="A486" s="52" t="s">
        <v>36</v>
      </c>
      <c r="B486" s="36" t="s">
        <v>30</v>
      </c>
      <c r="C486" s="33">
        <v>500000</v>
      </c>
      <c r="D486" s="33">
        <v>500000</v>
      </c>
      <c r="E486" s="33">
        <v>500000</v>
      </c>
      <c r="F486" s="37">
        <v>492906.12</v>
      </c>
      <c r="G486" s="37">
        <v>492906.12</v>
      </c>
      <c r="H486" s="50">
        <f t="shared" si="20"/>
        <v>98.581224000000006</v>
      </c>
    </row>
    <row r="487" spans="1:8">
      <c r="A487" s="53" t="s">
        <v>38</v>
      </c>
      <c r="B487" s="36" t="s">
        <v>32</v>
      </c>
      <c r="C487" s="33">
        <v>500000</v>
      </c>
      <c r="D487" s="33">
        <v>500000</v>
      </c>
      <c r="E487" s="33">
        <v>500000</v>
      </c>
      <c r="F487" s="37">
        <v>492906.12</v>
      </c>
      <c r="G487" s="37">
        <v>492906.12</v>
      </c>
      <c r="H487" s="50">
        <f t="shared" si="20"/>
        <v>98.581224000000006</v>
      </c>
    </row>
    <row r="488" spans="1:8">
      <c r="A488" s="54" t="s">
        <v>101</v>
      </c>
      <c r="B488" s="36" t="s">
        <v>102</v>
      </c>
      <c r="C488" s="33">
        <v>500000</v>
      </c>
      <c r="D488" s="33">
        <v>500000</v>
      </c>
      <c r="E488" s="33">
        <v>500000</v>
      </c>
      <c r="F488" s="37">
        <v>492906.12</v>
      </c>
      <c r="G488" s="37">
        <v>492906.12</v>
      </c>
      <c r="H488" s="50">
        <f t="shared" si="20"/>
        <v>98.581224000000006</v>
      </c>
    </row>
    <row r="489" spans="1:8">
      <c r="A489" s="55" t="s">
        <v>107</v>
      </c>
      <c r="B489" s="36" t="s">
        <v>108</v>
      </c>
      <c r="C489" s="34">
        <v>300000</v>
      </c>
      <c r="D489" s="34">
        <v>275000</v>
      </c>
      <c r="E489" s="34">
        <v>275000</v>
      </c>
      <c r="F489" s="38">
        <v>407175.32</v>
      </c>
      <c r="G489" s="38">
        <v>407175.32</v>
      </c>
      <c r="H489" s="51"/>
    </row>
    <row r="490" spans="1:8">
      <c r="A490" s="55" t="s">
        <v>115</v>
      </c>
      <c r="B490" s="36" t="s">
        <v>116</v>
      </c>
      <c r="C490" s="34">
        <v>200000</v>
      </c>
      <c r="D490" s="34">
        <v>225000</v>
      </c>
      <c r="E490" s="34">
        <v>225000</v>
      </c>
      <c r="F490" s="38">
        <v>77918.3</v>
      </c>
      <c r="G490" s="38">
        <v>77918.3</v>
      </c>
      <c r="H490" s="51"/>
    </row>
    <row r="491" spans="1:8">
      <c r="A491" s="55" t="s">
        <v>119</v>
      </c>
      <c r="B491" s="36" t="s">
        <v>120</v>
      </c>
      <c r="C491" s="42">
        <v>0</v>
      </c>
      <c r="D491" s="42">
        <v>0</v>
      </c>
      <c r="E491" s="42">
        <v>0</v>
      </c>
      <c r="F491" s="38">
        <v>7812.5</v>
      </c>
      <c r="G491" s="38">
        <v>7812.5</v>
      </c>
      <c r="H491" s="51"/>
    </row>
    <row r="492" spans="1:8" ht="33.75">
      <c r="A492" s="83" t="s">
        <v>288</v>
      </c>
      <c r="B492" s="71" t="s">
        <v>247</v>
      </c>
      <c r="C492" s="32"/>
      <c r="D492" s="33">
        <v>2097250</v>
      </c>
      <c r="E492" s="33">
        <v>2097250</v>
      </c>
      <c r="F492" s="37">
        <v>481825.85</v>
      </c>
      <c r="G492" s="37">
        <v>481825.85</v>
      </c>
      <c r="H492" s="50">
        <f t="shared" si="20"/>
        <v>22.974173322207651</v>
      </c>
    </row>
    <row r="493" spans="1:8">
      <c r="A493" s="84" t="s">
        <v>274</v>
      </c>
      <c r="B493" s="81" t="s">
        <v>225</v>
      </c>
      <c r="C493" s="32"/>
      <c r="D493" s="33">
        <v>2097250</v>
      </c>
      <c r="E493" s="33">
        <v>2097250</v>
      </c>
      <c r="F493" s="37">
        <v>481825.85</v>
      </c>
      <c r="G493" s="37">
        <v>481825.85</v>
      </c>
      <c r="H493" s="50">
        <f t="shared" si="20"/>
        <v>22.974173322207651</v>
      </c>
    </row>
    <row r="494" spans="1:8">
      <c r="A494" s="52" t="s">
        <v>36</v>
      </c>
      <c r="B494" s="36" t="s">
        <v>30</v>
      </c>
      <c r="C494" s="32"/>
      <c r="D494" s="33">
        <v>2097250</v>
      </c>
      <c r="E494" s="33">
        <v>2097250</v>
      </c>
      <c r="F494" s="37">
        <v>481825.85</v>
      </c>
      <c r="G494" s="37">
        <v>481825.85</v>
      </c>
      <c r="H494" s="50">
        <f t="shared" si="20"/>
        <v>22.974173322207651</v>
      </c>
    </row>
    <row r="495" spans="1:8">
      <c r="A495" s="53" t="s">
        <v>37</v>
      </c>
      <c r="B495" s="36" t="s">
        <v>31</v>
      </c>
      <c r="C495" s="32"/>
      <c r="D495" s="33">
        <v>496000</v>
      </c>
      <c r="E495" s="33">
        <v>496000</v>
      </c>
      <c r="F495" s="37">
        <v>333770.61</v>
      </c>
      <c r="G495" s="37">
        <v>333770.61</v>
      </c>
      <c r="H495" s="50">
        <f t="shared" si="20"/>
        <v>67.29246169354839</v>
      </c>
    </row>
    <row r="496" spans="1:8">
      <c r="A496" s="54" t="s">
        <v>68</v>
      </c>
      <c r="B496" s="36" t="s">
        <v>69</v>
      </c>
      <c r="C496" s="32"/>
      <c r="D496" s="33">
        <v>400000</v>
      </c>
      <c r="E496" s="33">
        <v>400000</v>
      </c>
      <c r="F496" s="37">
        <v>289595.65000000002</v>
      </c>
      <c r="G496" s="37">
        <v>289595.65000000002</v>
      </c>
      <c r="H496" s="50">
        <f t="shared" si="20"/>
        <v>72.398912499999994</v>
      </c>
    </row>
    <row r="497" spans="1:8">
      <c r="A497" s="55" t="s">
        <v>70</v>
      </c>
      <c r="B497" s="36" t="s">
        <v>71</v>
      </c>
      <c r="C497" s="31"/>
      <c r="D497" s="34">
        <v>400000</v>
      </c>
      <c r="E497" s="34">
        <v>400000</v>
      </c>
      <c r="F497" s="38">
        <v>289595.65000000002</v>
      </c>
      <c r="G497" s="38">
        <v>289595.65000000002</v>
      </c>
      <c r="H497" s="51"/>
    </row>
    <row r="498" spans="1:8">
      <c r="A498" s="54" t="s">
        <v>74</v>
      </c>
      <c r="B498" s="36" t="s">
        <v>75</v>
      </c>
      <c r="C498" s="32"/>
      <c r="D498" s="33">
        <v>30000</v>
      </c>
      <c r="E498" s="33">
        <v>30000</v>
      </c>
      <c r="F498" s="32"/>
      <c r="G498" s="32"/>
      <c r="H498" s="50">
        <f t="shared" si="20"/>
        <v>0</v>
      </c>
    </row>
    <row r="499" spans="1:8">
      <c r="A499" s="55" t="s">
        <v>76</v>
      </c>
      <c r="B499" s="36" t="s">
        <v>75</v>
      </c>
      <c r="C499" s="31"/>
      <c r="D499" s="34">
        <v>30000</v>
      </c>
      <c r="E499" s="34">
        <v>30000</v>
      </c>
      <c r="F499" s="31"/>
      <c r="G499" s="31"/>
      <c r="H499" s="51"/>
    </row>
    <row r="500" spans="1:8">
      <c r="A500" s="54" t="s">
        <v>77</v>
      </c>
      <c r="B500" s="36" t="s">
        <v>78</v>
      </c>
      <c r="C500" s="32"/>
      <c r="D500" s="33">
        <v>66000</v>
      </c>
      <c r="E500" s="33">
        <v>66000</v>
      </c>
      <c r="F500" s="37">
        <v>44174.96</v>
      </c>
      <c r="G500" s="37">
        <v>44174.96</v>
      </c>
      <c r="H500" s="50">
        <f t="shared" si="20"/>
        <v>66.931757575757572</v>
      </c>
    </row>
    <row r="501" spans="1:8">
      <c r="A501" s="55" t="s">
        <v>79</v>
      </c>
      <c r="B501" s="36" t="s">
        <v>80</v>
      </c>
      <c r="C501" s="31"/>
      <c r="D501" s="34">
        <v>66000</v>
      </c>
      <c r="E501" s="34">
        <v>66000</v>
      </c>
      <c r="F501" s="38">
        <v>44174.96</v>
      </c>
      <c r="G501" s="38">
        <v>44174.96</v>
      </c>
      <c r="H501" s="51"/>
    </row>
    <row r="502" spans="1:8">
      <c r="A502" s="53" t="s">
        <v>38</v>
      </c>
      <c r="B502" s="36" t="s">
        <v>32</v>
      </c>
      <c r="C502" s="32"/>
      <c r="D502" s="33">
        <v>1601250</v>
      </c>
      <c r="E502" s="33">
        <v>1601250</v>
      </c>
      <c r="F502" s="37">
        <v>148055.24</v>
      </c>
      <c r="G502" s="37">
        <v>148055.24</v>
      </c>
      <c r="H502" s="50">
        <f t="shared" si="20"/>
        <v>9.2462288836846209</v>
      </c>
    </row>
    <row r="503" spans="1:8">
      <c r="A503" s="54" t="s">
        <v>81</v>
      </c>
      <c r="B503" s="36" t="s">
        <v>82</v>
      </c>
      <c r="C503" s="32"/>
      <c r="D503" s="33">
        <v>220000</v>
      </c>
      <c r="E503" s="33">
        <v>220000</v>
      </c>
      <c r="F503" s="37">
        <v>29737.14</v>
      </c>
      <c r="G503" s="37">
        <v>29737.14</v>
      </c>
      <c r="H503" s="50">
        <f t="shared" si="20"/>
        <v>13.516881818181817</v>
      </c>
    </row>
    <row r="504" spans="1:8">
      <c r="A504" s="55" t="s">
        <v>83</v>
      </c>
      <c r="B504" s="36" t="s">
        <v>84</v>
      </c>
      <c r="C504" s="31"/>
      <c r="D504" s="34">
        <v>200000</v>
      </c>
      <c r="E504" s="34">
        <v>200000</v>
      </c>
      <c r="F504" s="31"/>
      <c r="G504" s="31"/>
      <c r="H504" s="51"/>
    </row>
    <row r="505" spans="1:8">
      <c r="A505" s="55" t="s">
        <v>85</v>
      </c>
      <c r="B505" s="36" t="s">
        <v>86</v>
      </c>
      <c r="C505" s="31"/>
      <c r="D505" s="34">
        <v>20000</v>
      </c>
      <c r="E505" s="34">
        <v>20000</v>
      </c>
      <c r="F505" s="38">
        <v>29737.14</v>
      </c>
      <c r="G505" s="38">
        <v>29737.14</v>
      </c>
      <c r="H505" s="51"/>
    </row>
    <row r="506" spans="1:8">
      <c r="A506" s="54" t="s">
        <v>89</v>
      </c>
      <c r="B506" s="36" t="s">
        <v>90</v>
      </c>
      <c r="C506" s="32"/>
      <c r="D506" s="33">
        <v>588750</v>
      </c>
      <c r="E506" s="33">
        <v>588750</v>
      </c>
      <c r="F506" s="37">
        <v>100328.1</v>
      </c>
      <c r="G506" s="37">
        <v>100328.1</v>
      </c>
      <c r="H506" s="50">
        <f t="shared" si="20"/>
        <v>17.040866242038216</v>
      </c>
    </row>
    <row r="507" spans="1:8">
      <c r="A507" s="55" t="s">
        <v>91</v>
      </c>
      <c r="B507" s="36" t="s">
        <v>92</v>
      </c>
      <c r="C507" s="31"/>
      <c r="D507" s="34">
        <v>315000</v>
      </c>
      <c r="E507" s="34">
        <v>315000</v>
      </c>
      <c r="F507" s="38">
        <v>100328.1</v>
      </c>
      <c r="G507" s="38">
        <v>100328.1</v>
      </c>
      <c r="H507" s="51"/>
    </row>
    <row r="508" spans="1:8">
      <c r="A508" s="55" t="s">
        <v>93</v>
      </c>
      <c r="B508" s="36" t="s">
        <v>94</v>
      </c>
      <c r="C508" s="31"/>
      <c r="D508" s="34">
        <v>200000</v>
      </c>
      <c r="E508" s="34">
        <v>200000</v>
      </c>
      <c r="F508" s="31"/>
      <c r="G508" s="31"/>
      <c r="H508" s="51"/>
    </row>
    <row r="509" spans="1:8">
      <c r="A509" s="55" t="s">
        <v>95</v>
      </c>
      <c r="B509" s="36" t="s">
        <v>96</v>
      </c>
      <c r="C509" s="31"/>
      <c r="D509" s="34">
        <v>10000</v>
      </c>
      <c r="E509" s="34">
        <v>10000</v>
      </c>
      <c r="F509" s="31"/>
      <c r="G509" s="31"/>
      <c r="H509" s="51"/>
    </row>
    <row r="510" spans="1:8">
      <c r="A510" s="55" t="s">
        <v>97</v>
      </c>
      <c r="B510" s="36" t="s">
        <v>98</v>
      </c>
      <c r="C510" s="31"/>
      <c r="D510" s="34">
        <v>20000</v>
      </c>
      <c r="E510" s="34">
        <v>20000</v>
      </c>
      <c r="F510" s="31"/>
      <c r="G510" s="31"/>
      <c r="H510" s="51"/>
    </row>
    <row r="511" spans="1:8">
      <c r="A511" s="55" t="s">
        <v>99</v>
      </c>
      <c r="B511" s="36" t="s">
        <v>100</v>
      </c>
      <c r="C511" s="31"/>
      <c r="D511" s="34">
        <v>43750</v>
      </c>
      <c r="E511" s="34">
        <v>43750</v>
      </c>
      <c r="F511" s="31"/>
      <c r="G511" s="31"/>
      <c r="H511" s="51"/>
    </row>
    <row r="512" spans="1:8">
      <c r="A512" s="54" t="s">
        <v>101</v>
      </c>
      <c r="B512" s="36" t="s">
        <v>102</v>
      </c>
      <c r="C512" s="32"/>
      <c r="D512" s="33">
        <v>772500</v>
      </c>
      <c r="E512" s="33">
        <v>772500</v>
      </c>
      <c r="F512" s="37">
        <v>17990</v>
      </c>
      <c r="G512" s="37">
        <v>17990</v>
      </c>
      <c r="H512" s="50">
        <f t="shared" si="20"/>
        <v>2.3288025889967638</v>
      </c>
    </row>
    <row r="513" spans="1:8">
      <c r="A513" s="55" t="s">
        <v>105</v>
      </c>
      <c r="B513" s="36" t="s">
        <v>106</v>
      </c>
      <c r="C513" s="31"/>
      <c r="D513" s="34">
        <v>10000</v>
      </c>
      <c r="E513" s="34">
        <v>10000</v>
      </c>
      <c r="F513" s="31"/>
      <c r="G513" s="31"/>
      <c r="H513" s="51"/>
    </row>
    <row r="514" spans="1:8">
      <c r="A514" s="55" t="s">
        <v>113</v>
      </c>
      <c r="B514" s="36" t="s">
        <v>114</v>
      </c>
      <c r="C514" s="31"/>
      <c r="D514" s="34">
        <v>240000</v>
      </c>
      <c r="E514" s="34">
        <v>240000</v>
      </c>
      <c r="F514" s="31"/>
      <c r="G514" s="31"/>
      <c r="H514" s="51"/>
    </row>
    <row r="515" spans="1:8">
      <c r="A515" s="55" t="s">
        <v>115</v>
      </c>
      <c r="B515" s="36" t="s">
        <v>116</v>
      </c>
      <c r="C515" s="31"/>
      <c r="D515" s="34">
        <v>472500</v>
      </c>
      <c r="E515" s="34">
        <v>472500</v>
      </c>
      <c r="F515" s="38">
        <v>10115</v>
      </c>
      <c r="G515" s="38">
        <v>10115</v>
      </c>
      <c r="H515" s="51"/>
    </row>
    <row r="516" spans="1:8">
      <c r="A516" s="55" t="s">
        <v>119</v>
      </c>
      <c r="B516" s="36" t="s">
        <v>120</v>
      </c>
      <c r="C516" s="31"/>
      <c r="D516" s="34">
        <v>50000</v>
      </c>
      <c r="E516" s="34">
        <v>50000</v>
      </c>
      <c r="F516" s="38">
        <v>7875</v>
      </c>
      <c r="G516" s="38">
        <v>7875</v>
      </c>
      <c r="H516" s="51"/>
    </row>
    <row r="517" spans="1:8">
      <c r="A517" s="54" t="s">
        <v>124</v>
      </c>
      <c r="B517" s="36" t="s">
        <v>125</v>
      </c>
      <c r="C517" s="32"/>
      <c r="D517" s="33">
        <v>20000</v>
      </c>
      <c r="E517" s="33">
        <v>20000</v>
      </c>
      <c r="F517" s="32"/>
      <c r="G517" s="32"/>
      <c r="H517" s="50">
        <f t="shared" si="20"/>
        <v>0</v>
      </c>
    </row>
    <row r="518" spans="1:8">
      <c r="A518" s="55" t="s">
        <v>128</v>
      </c>
      <c r="B518" s="36" t="s">
        <v>129</v>
      </c>
      <c r="C518" s="31"/>
      <c r="D518" s="34">
        <v>20000</v>
      </c>
      <c r="E518" s="34">
        <v>20000</v>
      </c>
      <c r="F518" s="31"/>
      <c r="G518" s="31"/>
      <c r="H518" s="51"/>
    </row>
    <row r="519" spans="1:8" ht="33.75">
      <c r="A519" s="83" t="s">
        <v>289</v>
      </c>
      <c r="B519" s="71" t="s">
        <v>248</v>
      </c>
      <c r="C519" s="33">
        <v>10935000</v>
      </c>
      <c r="D519" s="33">
        <v>9226300</v>
      </c>
      <c r="E519" s="33">
        <v>9276150</v>
      </c>
      <c r="F519" s="37">
        <v>8137657.3399999999</v>
      </c>
      <c r="G519" s="37">
        <v>8137657.3399999999</v>
      </c>
      <c r="H519" s="50">
        <f t="shared" si="20"/>
        <v>87.726668283716847</v>
      </c>
    </row>
    <row r="520" spans="1:8">
      <c r="A520" s="84" t="s">
        <v>266</v>
      </c>
      <c r="B520" s="69" t="s">
        <v>217</v>
      </c>
      <c r="C520" s="33">
        <v>5085000</v>
      </c>
      <c r="D520" s="33">
        <v>2784300</v>
      </c>
      <c r="E520" s="33">
        <v>2834150</v>
      </c>
      <c r="F520" s="37">
        <v>2716069.44</v>
      </c>
      <c r="G520" s="37">
        <v>2716069.44</v>
      </c>
      <c r="H520" s="50">
        <f t="shared" ref="H520:H583" si="21">G520/E520*100</f>
        <v>95.833651712153554</v>
      </c>
    </row>
    <row r="521" spans="1:8">
      <c r="A521" s="52" t="s">
        <v>43</v>
      </c>
      <c r="B521" s="36" t="s">
        <v>62</v>
      </c>
      <c r="C521" s="33">
        <v>5085000</v>
      </c>
      <c r="D521" s="33">
        <v>2784300</v>
      </c>
      <c r="E521" s="33">
        <v>2834150</v>
      </c>
      <c r="F521" s="37">
        <v>2716069.44</v>
      </c>
      <c r="G521" s="37">
        <v>2716069.44</v>
      </c>
      <c r="H521" s="50">
        <f t="shared" si="21"/>
        <v>95.833651712153554</v>
      </c>
    </row>
    <row r="522" spans="1:8">
      <c r="A522" s="53" t="s">
        <v>44</v>
      </c>
      <c r="B522" s="36" t="s">
        <v>63</v>
      </c>
      <c r="C522" s="33">
        <v>1950000</v>
      </c>
      <c r="D522" s="33">
        <v>1343000</v>
      </c>
      <c r="E522" s="33">
        <v>1275850</v>
      </c>
      <c r="F522" s="37">
        <v>1257303.24</v>
      </c>
      <c r="G522" s="37">
        <v>1257303.24</v>
      </c>
      <c r="H522" s="50">
        <f t="shared" si="21"/>
        <v>98.546321276012065</v>
      </c>
    </row>
    <row r="523" spans="1:8">
      <c r="A523" s="54" t="s">
        <v>163</v>
      </c>
      <c r="B523" s="36" t="s">
        <v>164</v>
      </c>
      <c r="C523" s="33">
        <v>1950000</v>
      </c>
      <c r="D523" s="33">
        <v>1343000</v>
      </c>
      <c r="E523" s="33">
        <v>1275850</v>
      </c>
      <c r="F523" s="37">
        <v>1257303.24</v>
      </c>
      <c r="G523" s="37">
        <v>1257303.24</v>
      </c>
      <c r="H523" s="50">
        <f t="shared" si="21"/>
        <v>98.546321276012065</v>
      </c>
    </row>
    <row r="524" spans="1:8">
      <c r="A524" s="55" t="s">
        <v>203</v>
      </c>
      <c r="B524" s="36" t="s">
        <v>204</v>
      </c>
      <c r="C524" s="34">
        <v>1950000</v>
      </c>
      <c r="D524" s="34">
        <v>1343000</v>
      </c>
      <c r="E524" s="34">
        <v>1275850</v>
      </c>
      <c r="F524" s="38">
        <v>1257303.24</v>
      </c>
      <c r="G524" s="38">
        <v>1257303.24</v>
      </c>
      <c r="H524" s="51"/>
    </row>
    <row r="525" spans="1:8">
      <c r="A525" s="53" t="s">
        <v>45</v>
      </c>
      <c r="B525" s="36" t="s">
        <v>35</v>
      </c>
      <c r="C525" s="33">
        <v>3135000</v>
      </c>
      <c r="D525" s="33">
        <v>1441300</v>
      </c>
      <c r="E525" s="33">
        <v>1558300</v>
      </c>
      <c r="F525" s="37">
        <v>1458766.2</v>
      </c>
      <c r="G525" s="37">
        <v>1458766.2</v>
      </c>
      <c r="H525" s="50">
        <f t="shared" si="21"/>
        <v>93.612667650644937</v>
      </c>
    </row>
    <row r="526" spans="1:8">
      <c r="A526" s="54" t="s">
        <v>147</v>
      </c>
      <c r="B526" s="36" t="s">
        <v>148</v>
      </c>
      <c r="C526" s="33">
        <v>2175000</v>
      </c>
      <c r="D526" s="33">
        <v>1146300</v>
      </c>
      <c r="E526" s="33">
        <v>1263300</v>
      </c>
      <c r="F526" s="37">
        <v>1166899.1299999999</v>
      </c>
      <c r="G526" s="37">
        <v>1166899.1299999999</v>
      </c>
      <c r="H526" s="50">
        <f t="shared" si="21"/>
        <v>92.369122932003478</v>
      </c>
    </row>
    <row r="527" spans="1:8">
      <c r="A527" s="55" t="s">
        <v>149</v>
      </c>
      <c r="B527" s="36" t="s">
        <v>150</v>
      </c>
      <c r="C527" s="34">
        <v>50000</v>
      </c>
      <c r="D527" s="34">
        <v>330000</v>
      </c>
      <c r="E527" s="34">
        <v>461000</v>
      </c>
      <c r="F527" s="38">
        <v>470793.31</v>
      </c>
      <c r="G527" s="38">
        <v>470793.31</v>
      </c>
      <c r="H527" s="51"/>
    </row>
    <row r="528" spans="1:8">
      <c r="A528" s="55" t="s">
        <v>153</v>
      </c>
      <c r="B528" s="36" t="s">
        <v>154</v>
      </c>
      <c r="C528" s="34">
        <v>25000</v>
      </c>
      <c r="D528" s="34">
        <v>30000</v>
      </c>
      <c r="E528" s="34">
        <v>30000</v>
      </c>
      <c r="F528" s="38">
        <v>27496.880000000001</v>
      </c>
      <c r="G528" s="38">
        <v>27496.880000000001</v>
      </c>
      <c r="H528" s="51"/>
    </row>
    <row r="529" spans="1:8">
      <c r="A529" s="55" t="s">
        <v>209</v>
      </c>
      <c r="B529" s="36" t="s">
        <v>210</v>
      </c>
      <c r="C529" s="34">
        <v>2100000</v>
      </c>
      <c r="D529" s="34">
        <v>780000</v>
      </c>
      <c r="E529" s="34">
        <v>766000</v>
      </c>
      <c r="F529" s="38">
        <v>662330.93999999994</v>
      </c>
      <c r="G529" s="38">
        <v>662330.93999999994</v>
      </c>
      <c r="H529" s="51"/>
    </row>
    <row r="530" spans="1:8">
      <c r="A530" s="55" t="s">
        <v>155</v>
      </c>
      <c r="B530" s="36" t="s">
        <v>156</v>
      </c>
      <c r="C530" s="31"/>
      <c r="D530" s="34">
        <v>6300</v>
      </c>
      <c r="E530" s="34">
        <v>6300</v>
      </c>
      <c r="F530" s="38">
        <v>6278</v>
      </c>
      <c r="G530" s="38">
        <v>6278</v>
      </c>
      <c r="H530" s="51"/>
    </row>
    <row r="531" spans="1:8">
      <c r="A531" s="54" t="s">
        <v>213</v>
      </c>
      <c r="B531" s="36" t="s">
        <v>214</v>
      </c>
      <c r="C531" s="33">
        <v>960000</v>
      </c>
      <c r="D531" s="33">
        <v>295000</v>
      </c>
      <c r="E531" s="33">
        <v>295000</v>
      </c>
      <c r="F531" s="37">
        <v>291867.07</v>
      </c>
      <c r="G531" s="37">
        <v>291867.07</v>
      </c>
      <c r="H531" s="50">
        <f t="shared" si="21"/>
        <v>98.937989830508471</v>
      </c>
    </row>
    <row r="532" spans="1:8">
      <c r="A532" s="55" t="s">
        <v>215</v>
      </c>
      <c r="B532" s="36" t="s">
        <v>216</v>
      </c>
      <c r="C532" s="34">
        <v>960000</v>
      </c>
      <c r="D532" s="34">
        <v>295000</v>
      </c>
      <c r="E532" s="34">
        <v>295000</v>
      </c>
      <c r="F532" s="38">
        <v>291867.07</v>
      </c>
      <c r="G532" s="38">
        <v>291867.07</v>
      </c>
      <c r="H532" s="51"/>
    </row>
    <row r="533" spans="1:8">
      <c r="A533" s="84" t="s">
        <v>264</v>
      </c>
      <c r="B533" s="35" t="s">
        <v>221</v>
      </c>
      <c r="C533" s="33">
        <v>40000</v>
      </c>
      <c r="D533" s="33">
        <v>342000</v>
      </c>
      <c r="E533" s="33">
        <v>342000</v>
      </c>
      <c r="F533" s="37">
        <v>240406.97</v>
      </c>
      <c r="G533" s="37">
        <v>240406.97</v>
      </c>
      <c r="H533" s="50">
        <f t="shared" si="21"/>
        <v>70.294435672514624</v>
      </c>
    </row>
    <row r="534" spans="1:8">
      <c r="A534" s="52" t="s">
        <v>43</v>
      </c>
      <c r="B534" s="36" t="s">
        <v>62</v>
      </c>
      <c r="C534" s="33">
        <v>40000</v>
      </c>
      <c r="D534" s="33">
        <v>342000</v>
      </c>
      <c r="E534" s="33">
        <v>342000</v>
      </c>
      <c r="F534" s="37">
        <v>240406.97</v>
      </c>
      <c r="G534" s="37">
        <v>240406.97</v>
      </c>
      <c r="H534" s="50">
        <f t="shared" si="21"/>
        <v>70.294435672514624</v>
      </c>
    </row>
    <row r="535" spans="1:8">
      <c r="A535" s="53" t="s">
        <v>45</v>
      </c>
      <c r="B535" s="36" t="s">
        <v>35</v>
      </c>
      <c r="C535" s="33">
        <v>40000</v>
      </c>
      <c r="D535" s="33">
        <v>342000</v>
      </c>
      <c r="E535" s="33">
        <v>342000</v>
      </c>
      <c r="F535" s="37">
        <v>234906.97</v>
      </c>
      <c r="G535" s="37">
        <v>234906.97</v>
      </c>
      <c r="H535" s="50">
        <f t="shared" si="21"/>
        <v>68.686248538011696</v>
      </c>
    </row>
    <row r="536" spans="1:8">
      <c r="A536" s="54" t="s">
        <v>147</v>
      </c>
      <c r="B536" s="36" t="s">
        <v>148</v>
      </c>
      <c r="C536" s="33">
        <v>40000</v>
      </c>
      <c r="D536" s="33">
        <v>192000</v>
      </c>
      <c r="E536" s="33">
        <v>192000</v>
      </c>
      <c r="F536" s="37">
        <v>234906.97</v>
      </c>
      <c r="G536" s="37">
        <v>234906.97</v>
      </c>
      <c r="H536" s="50">
        <f t="shared" si="21"/>
        <v>122.34738020833333</v>
      </c>
    </row>
    <row r="537" spans="1:8">
      <c r="A537" s="55" t="s">
        <v>149</v>
      </c>
      <c r="B537" s="36" t="s">
        <v>150</v>
      </c>
      <c r="C537" s="34">
        <v>10000</v>
      </c>
      <c r="D537" s="34">
        <v>102400</v>
      </c>
      <c r="E537" s="34">
        <v>102400</v>
      </c>
      <c r="F537" s="38">
        <v>145389.75</v>
      </c>
      <c r="G537" s="38">
        <v>145389.75</v>
      </c>
      <c r="H537" s="51"/>
    </row>
    <row r="538" spans="1:8">
      <c r="A538" s="55" t="s">
        <v>151</v>
      </c>
      <c r="B538" s="36" t="s">
        <v>152</v>
      </c>
      <c r="C538" s="34">
        <v>10000</v>
      </c>
      <c r="D538" s="34">
        <v>1000</v>
      </c>
      <c r="E538" s="34">
        <v>1000</v>
      </c>
      <c r="F538" s="38">
        <v>657.5</v>
      </c>
      <c r="G538" s="38">
        <v>657.5</v>
      </c>
      <c r="H538" s="51"/>
    </row>
    <row r="539" spans="1:8">
      <c r="A539" s="55" t="s">
        <v>153</v>
      </c>
      <c r="B539" s="36" t="s">
        <v>154</v>
      </c>
      <c r="C539" s="34">
        <v>10000</v>
      </c>
      <c r="D539" s="34">
        <v>40000</v>
      </c>
      <c r="E539" s="34">
        <v>40000</v>
      </c>
      <c r="F539" s="38">
        <v>39777.5</v>
      </c>
      <c r="G539" s="38">
        <v>39777.5</v>
      </c>
      <c r="H539" s="51"/>
    </row>
    <row r="540" spans="1:8">
      <c r="A540" s="55" t="s">
        <v>209</v>
      </c>
      <c r="B540" s="36" t="s">
        <v>210</v>
      </c>
      <c r="C540" s="42">
        <v>0</v>
      </c>
      <c r="D540" s="34">
        <v>44600</v>
      </c>
      <c r="E540" s="34">
        <v>44600</v>
      </c>
      <c r="F540" s="38">
        <v>44582.22</v>
      </c>
      <c r="G540" s="38">
        <v>44582.22</v>
      </c>
      <c r="H540" s="51"/>
    </row>
    <row r="541" spans="1:8">
      <c r="A541" s="55" t="s">
        <v>211</v>
      </c>
      <c r="B541" s="36" t="s">
        <v>212</v>
      </c>
      <c r="C541" s="34">
        <v>10000</v>
      </c>
      <c r="D541" s="34">
        <v>4000</v>
      </c>
      <c r="E541" s="34">
        <v>4000</v>
      </c>
      <c r="F541" s="38">
        <v>4500</v>
      </c>
      <c r="G541" s="38">
        <v>4500</v>
      </c>
      <c r="H541" s="51"/>
    </row>
    <row r="542" spans="1:8">
      <c r="A542" s="54" t="s">
        <v>213</v>
      </c>
      <c r="B542" s="36" t="s">
        <v>214</v>
      </c>
      <c r="C542" s="32"/>
      <c r="D542" s="33">
        <v>150000</v>
      </c>
      <c r="E542" s="33">
        <v>150000</v>
      </c>
      <c r="F542" s="32"/>
      <c r="G542" s="32"/>
      <c r="H542" s="50">
        <f t="shared" si="21"/>
        <v>0</v>
      </c>
    </row>
    <row r="543" spans="1:8">
      <c r="A543" s="55" t="s">
        <v>215</v>
      </c>
      <c r="B543" s="36" t="s">
        <v>216</v>
      </c>
      <c r="C543" s="31"/>
      <c r="D543" s="34">
        <v>150000</v>
      </c>
      <c r="E543" s="34">
        <v>150000</v>
      </c>
      <c r="F543" s="31"/>
      <c r="G543" s="31"/>
      <c r="H543" s="51"/>
    </row>
    <row r="544" spans="1:8">
      <c r="A544" s="53" t="s">
        <v>174</v>
      </c>
      <c r="B544" s="36" t="s">
        <v>175</v>
      </c>
      <c r="C544" s="41">
        <v>0</v>
      </c>
      <c r="D544" s="41">
        <v>0</v>
      </c>
      <c r="E544" s="41">
        <v>0</v>
      </c>
      <c r="F544" s="37">
        <v>5500</v>
      </c>
      <c r="G544" s="37">
        <v>5500</v>
      </c>
      <c r="H544" s="50"/>
    </row>
    <row r="545" spans="1:8">
      <c r="A545" s="54" t="s">
        <v>176</v>
      </c>
      <c r="B545" s="36" t="s">
        <v>177</v>
      </c>
      <c r="C545" s="41">
        <v>0</v>
      </c>
      <c r="D545" s="41">
        <v>0</v>
      </c>
      <c r="E545" s="41">
        <v>0</v>
      </c>
      <c r="F545" s="37">
        <v>5500</v>
      </c>
      <c r="G545" s="37">
        <v>5500</v>
      </c>
      <c r="H545" s="50"/>
    </row>
    <row r="546" spans="1:8">
      <c r="A546" s="55" t="s">
        <v>178</v>
      </c>
      <c r="B546" s="36" t="s">
        <v>177</v>
      </c>
      <c r="C546" s="42">
        <v>0</v>
      </c>
      <c r="D546" s="42">
        <v>0</v>
      </c>
      <c r="E546" s="42">
        <v>0</v>
      </c>
      <c r="F546" s="38">
        <v>5500</v>
      </c>
      <c r="G546" s="38">
        <v>5500</v>
      </c>
      <c r="H546" s="51"/>
    </row>
    <row r="547" spans="1:8">
      <c r="A547" s="84" t="s">
        <v>265</v>
      </c>
      <c r="B547" s="81" t="s">
        <v>218</v>
      </c>
      <c r="C547" s="33">
        <v>5810000</v>
      </c>
      <c r="D547" s="33">
        <v>6100000</v>
      </c>
      <c r="E547" s="33">
        <v>6100000</v>
      </c>
      <c r="F547" s="37">
        <v>5181180.93</v>
      </c>
      <c r="G547" s="37">
        <v>5181180.93</v>
      </c>
      <c r="H547" s="50">
        <f t="shared" si="21"/>
        <v>84.937392295081963</v>
      </c>
    </row>
    <row r="548" spans="1:8">
      <c r="A548" s="52" t="s">
        <v>43</v>
      </c>
      <c r="B548" s="36" t="s">
        <v>62</v>
      </c>
      <c r="C548" s="33">
        <v>5810000</v>
      </c>
      <c r="D548" s="33">
        <v>6100000</v>
      </c>
      <c r="E548" s="33">
        <v>6100000</v>
      </c>
      <c r="F548" s="37">
        <v>5181180.93</v>
      </c>
      <c r="G548" s="37">
        <v>5181180.93</v>
      </c>
      <c r="H548" s="50">
        <f t="shared" si="21"/>
        <v>84.937392295081963</v>
      </c>
    </row>
    <row r="549" spans="1:8">
      <c r="A549" s="53" t="s">
        <v>44</v>
      </c>
      <c r="B549" s="36" t="s">
        <v>63</v>
      </c>
      <c r="C549" s="33">
        <v>1500000</v>
      </c>
      <c r="D549" s="33">
        <v>200000</v>
      </c>
      <c r="E549" s="33">
        <v>200000</v>
      </c>
      <c r="F549" s="32"/>
      <c r="G549" s="32"/>
      <c r="H549" s="50">
        <f t="shared" si="21"/>
        <v>0</v>
      </c>
    </row>
    <row r="550" spans="1:8">
      <c r="A550" s="54" t="s">
        <v>163</v>
      </c>
      <c r="B550" s="36" t="s">
        <v>164</v>
      </c>
      <c r="C550" s="33">
        <v>1500000</v>
      </c>
      <c r="D550" s="33">
        <v>200000</v>
      </c>
      <c r="E550" s="33">
        <v>200000</v>
      </c>
      <c r="F550" s="32"/>
      <c r="G550" s="32"/>
      <c r="H550" s="50">
        <f t="shared" si="21"/>
        <v>0</v>
      </c>
    </row>
    <row r="551" spans="1:8">
      <c r="A551" s="55" t="s">
        <v>203</v>
      </c>
      <c r="B551" s="36" t="s">
        <v>204</v>
      </c>
      <c r="C551" s="34">
        <v>1500000</v>
      </c>
      <c r="D551" s="34">
        <v>200000</v>
      </c>
      <c r="E551" s="34">
        <v>200000</v>
      </c>
      <c r="F551" s="31"/>
      <c r="G551" s="31"/>
      <c r="H551" s="51"/>
    </row>
    <row r="552" spans="1:8">
      <c r="A552" s="53" t="s">
        <v>45</v>
      </c>
      <c r="B552" s="36" t="s">
        <v>35</v>
      </c>
      <c r="C552" s="33">
        <v>4310000</v>
      </c>
      <c r="D552" s="33">
        <v>5900000</v>
      </c>
      <c r="E552" s="33">
        <v>5900000</v>
      </c>
      <c r="F552" s="37">
        <v>5181180.93</v>
      </c>
      <c r="G552" s="37">
        <v>5181180.93</v>
      </c>
      <c r="H552" s="50">
        <f t="shared" si="21"/>
        <v>87.81662593220338</v>
      </c>
    </row>
    <row r="553" spans="1:8">
      <c r="A553" s="54" t="s">
        <v>147</v>
      </c>
      <c r="B553" s="36" t="s">
        <v>148</v>
      </c>
      <c r="C553" s="33">
        <v>1410000</v>
      </c>
      <c r="D553" s="33">
        <v>3200000</v>
      </c>
      <c r="E553" s="33">
        <v>3200000</v>
      </c>
      <c r="F553" s="37">
        <v>2789280.77</v>
      </c>
      <c r="G553" s="37">
        <v>2789280.77</v>
      </c>
      <c r="H553" s="50">
        <f t="shared" si="21"/>
        <v>87.165024062499995</v>
      </c>
    </row>
    <row r="554" spans="1:8">
      <c r="A554" s="55" t="s">
        <v>149</v>
      </c>
      <c r="B554" s="36" t="s">
        <v>150</v>
      </c>
      <c r="C554" s="34">
        <v>850000</v>
      </c>
      <c r="D554" s="34">
        <v>650000</v>
      </c>
      <c r="E554" s="34">
        <v>650000</v>
      </c>
      <c r="F554" s="38">
        <v>665023.51</v>
      </c>
      <c r="G554" s="38">
        <v>665023.51</v>
      </c>
      <c r="H554" s="51"/>
    </row>
    <row r="555" spans="1:8">
      <c r="A555" s="55" t="s">
        <v>151</v>
      </c>
      <c r="B555" s="36" t="s">
        <v>152</v>
      </c>
      <c r="C555" s="42">
        <v>0</v>
      </c>
      <c r="D555" s="34">
        <v>20000</v>
      </c>
      <c r="E555" s="34">
        <v>20000</v>
      </c>
      <c r="F555" s="38">
        <v>187155.62</v>
      </c>
      <c r="G555" s="38">
        <v>187155.62</v>
      </c>
      <c r="H555" s="51"/>
    </row>
    <row r="556" spans="1:8">
      <c r="A556" s="55" t="s">
        <v>153</v>
      </c>
      <c r="B556" s="36" t="s">
        <v>154</v>
      </c>
      <c r="C556" s="42">
        <v>0</v>
      </c>
      <c r="D556" s="34">
        <v>70000</v>
      </c>
      <c r="E556" s="34">
        <v>70000</v>
      </c>
      <c r="F556" s="38">
        <v>66086.25</v>
      </c>
      <c r="G556" s="38">
        <v>66086.25</v>
      </c>
      <c r="H556" s="51"/>
    </row>
    <row r="557" spans="1:8">
      <c r="A557" s="55" t="s">
        <v>209</v>
      </c>
      <c r="B557" s="36" t="s">
        <v>210</v>
      </c>
      <c r="C557" s="34">
        <v>400000</v>
      </c>
      <c r="D557" s="34">
        <v>1800000</v>
      </c>
      <c r="E557" s="34">
        <v>1800000</v>
      </c>
      <c r="F557" s="38">
        <v>1440908.58</v>
      </c>
      <c r="G557" s="38">
        <v>1440908.58</v>
      </c>
      <c r="H557" s="51"/>
    </row>
    <row r="558" spans="1:8">
      <c r="A558" s="55" t="s">
        <v>211</v>
      </c>
      <c r="B558" s="36" t="s">
        <v>212</v>
      </c>
      <c r="C558" s="34">
        <v>160000</v>
      </c>
      <c r="D558" s="34">
        <v>660000</v>
      </c>
      <c r="E558" s="34">
        <v>660000</v>
      </c>
      <c r="F558" s="38">
        <v>430106.81</v>
      </c>
      <c r="G558" s="38">
        <v>430106.81</v>
      </c>
      <c r="H558" s="51"/>
    </row>
    <row r="559" spans="1:8">
      <c r="A559" s="54" t="s">
        <v>213</v>
      </c>
      <c r="B559" s="36" t="s">
        <v>214</v>
      </c>
      <c r="C559" s="33">
        <v>2900000</v>
      </c>
      <c r="D559" s="33">
        <v>2700000</v>
      </c>
      <c r="E559" s="33">
        <v>2700000</v>
      </c>
      <c r="F559" s="37">
        <v>2391900.1600000001</v>
      </c>
      <c r="G559" s="37">
        <v>2391900.1600000001</v>
      </c>
      <c r="H559" s="50">
        <f t="shared" si="21"/>
        <v>88.588894814814822</v>
      </c>
    </row>
    <row r="560" spans="1:8">
      <c r="A560" s="86" t="s">
        <v>215</v>
      </c>
      <c r="B560" s="36" t="s">
        <v>216</v>
      </c>
      <c r="C560" s="34">
        <v>2900000</v>
      </c>
      <c r="D560" s="34">
        <v>2700000</v>
      </c>
      <c r="E560" s="34">
        <v>2700000</v>
      </c>
      <c r="F560" s="38">
        <v>2391900.1600000001</v>
      </c>
      <c r="G560" s="38">
        <v>2391900.1600000001</v>
      </c>
      <c r="H560" s="51"/>
    </row>
    <row r="561" spans="1:8">
      <c r="A561" s="83" t="s">
        <v>290</v>
      </c>
      <c r="B561" s="77" t="s">
        <v>249</v>
      </c>
      <c r="C561" s="33">
        <v>2830000</v>
      </c>
      <c r="D561" s="33">
        <v>3815000</v>
      </c>
      <c r="E561" s="33">
        <v>3775000</v>
      </c>
      <c r="F561" s="37">
        <v>3545189.49</v>
      </c>
      <c r="G561" s="37">
        <v>3545189.49</v>
      </c>
      <c r="H561" s="50">
        <f t="shared" si="21"/>
        <v>93.912304370860937</v>
      </c>
    </row>
    <row r="562" spans="1:8">
      <c r="A562" s="84" t="s">
        <v>266</v>
      </c>
      <c r="B562" s="69" t="s">
        <v>217</v>
      </c>
      <c r="C562" s="33">
        <v>2330000</v>
      </c>
      <c r="D562" s="33">
        <v>3210000</v>
      </c>
      <c r="E562" s="33">
        <v>3170000</v>
      </c>
      <c r="F562" s="37">
        <v>3036736.84</v>
      </c>
      <c r="G562" s="37">
        <v>3036736.84</v>
      </c>
      <c r="H562" s="50">
        <f t="shared" si="21"/>
        <v>95.79611482649841</v>
      </c>
    </row>
    <row r="563" spans="1:8">
      <c r="A563" s="52" t="s">
        <v>43</v>
      </c>
      <c r="B563" s="36" t="s">
        <v>62</v>
      </c>
      <c r="C563" s="33">
        <v>2330000</v>
      </c>
      <c r="D563" s="33">
        <v>3210000</v>
      </c>
      <c r="E563" s="33">
        <v>3170000</v>
      </c>
      <c r="F563" s="37">
        <v>3036736.84</v>
      </c>
      <c r="G563" s="37">
        <v>3036736.84</v>
      </c>
      <c r="H563" s="50">
        <f t="shared" si="21"/>
        <v>95.79611482649841</v>
      </c>
    </row>
    <row r="564" spans="1:8">
      <c r="A564" s="53" t="s">
        <v>44</v>
      </c>
      <c r="B564" s="36" t="s">
        <v>63</v>
      </c>
      <c r="C564" s="33">
        <v>700000</v>
      </c>
      <c r="D564" s="33">
        <v>973000</v>
      </c>
      <c r="E564" s="33">
        <v>927350</v>
      </c>
      <c r="F564" s="37">
        <v>897872.01</v>
      </c>
      <c r="G564" s="37">
        <v>897872.01</v>
      </c>
      <c r="H564" s="50">
        <f t="shared" si="21"/>
        <v>96.821265972933631</v>
      </c>
    </row>
    <row r="565" spans="1:8">
      <c r="A565" s="54" t="s">
        <v>163</v>
      </c>
      <c r="B565" s="36" t="s">
        <v>164</v>
      </c>
      <c r="C565" s="33">
        <v>700000</v>
      </c>
      <c r="D565" s="33">
        <v>973000</v>
      </c>
      <c r="E565" s="33">
        <v>927350</v>
      </c>
      <c r="F565" s="37">
        <v>897872.01</v>
      </c>
      <c r="G565" s="37">
        <v>897872.01</v>
      </c>
      <c r="H565" s="50">
        <f t="shared" si="21"/>
        <v>96.821265972933631</v>
      </c>
    </row>
    <row r="566" spans="1:8">
      <c r="A566" s="55" t="s">
        <v>165</v>
      </c>
      <c r="B566" s="36" t="s">
        <v>166</v>
      </c>
      <c r="C566" s="34">
        <v>200000</v>
      </c>
      <c r="D566" s="34">
        <v>60000</v>
      </c>
      <c r="E566" s="34">
        <v>60000</v>
      </c>
      <c r="F566" s="38">
        <v>62747.01</v>
      </c>
      <c r="G566" s="38">
        <v>62747.01</v>
      </c>
      <c r="H566" s="51"/>
    </row>
    <row r="567" spans="1:8">
      <c r="A567" s="55" t="s">
        <v>203</v>
      </c>
      <c r="B567" s="36" t="s">
        <v>204</v>
      </c>
      <c r="C567" s="34">
        <v>500000</v>
      </c>
      <c r="D567" s="34">
        <v>913000</v>
      </c>
      <c r="E567" s="34">
        <v>867350</v>
      </c>
      <c r="F567" s="38">
        <v>835125</v>
      </c>
      <c r="G567" s="38">
        <v>835125</v>
      </c>
      <c r="H567" s="51"/>
    </row>
    <row r="568" spans="1:8">
      <c r="A568" s="53" t="s">
        <v>45</v>
      </c>
      <c r="B568" s="36" t="s">
        <v>35</v>
      </c>
      <c r="C568" s="33">
        <v>1630000</v>
      </c>
      <c r="D568" s="33">
        <v>2237000</v>
      </c>
      <c r="E568" s="33">
        <v>2242650</v>
      </c>
      <c r="F568" s="37">
        <v>2138864.83</v>
      </c>
      <c r="G568" s="37">
        <v>2138864.83</v>
      </c>
      <c r="H568" s="50">
        <f t="shared" si="21"/>
        <v>95.372208324972689</v>
      </c>
    </row>
    <row r="569" spans="1:8">
      <c r="A569" s="54" t="s">
        <v>147</v>
      </c>
      <c r="B569" s="36" t="s">
        <v>148</v>
      </c>
      <c r="C569" s="33">
        <v>330000</v>
      </c>
      <c r="D569" s="33">
        <v>450000</v>
      </c>
      <c r="E569" s="33">
        <v>545000</v>
      </c>
      <c r="F569" s="37">
        <v>544864.82999999996</v>
      </c>
      <c r="G569" s="37">
        <v>544864.82999999996</v>
      </c>
      <c r="H569" s="50">
        <f t="shared" si="21"/>
        <v>99.975198165137598</v>
      </c>
    </row>
    <row r="570" spans="1:8">
      <c r="A570" s="55" t="s">
        <v>149</v>
      </c>
      <c r="B570" s="36" t="s">
        <v>150</v>
      </c>
      <c r="C570" s="34">
        <v>330000</v>
      </c>
      <c r="D570" s="34">
        <v>450000</v>
      </c>
      <c r="E570" s="34">
        <v>545000</v>
      </c>
      <c r="F570" s="38">
        <v>544864.82999999996</v>
      </c>
      <c r="G570" s="38">
        <v>544864.82999999996</v>
      </c>
      <c r="H570" s="51"/>
    </row>
    <row r="571" spans="1:8">
      <c r="A571" s="54" t="s">
        <v>159</v>
      </c>
      <c r="B571" s="36" t="s">
        <v>160</v>
      </c>
      <c r="C571" s="33">
        <v>1300000</v>
      </c>
      <c r="D571" s="33">
        <v>1787000</v>
      </c>
      <c r="E571" s="33">
        <v>1697650</v>
      </c>
      <c r="F571" s="37">
        <v>1594000</v>
      </c>
      <c r="G571" s="37">
        <v>1594000</v>
      </c>
      <c r="H571" s="50">
        <f t="shared" si="21"/>
        <v>93.894501222277853</v>
      </c>
    </row>
    <row r="572" spans="1:8">
      <c r="A572" s="55" t="s">
        <v>161</v>
      </c>
      <c r="B572" s="36" t="s">
        <v>162</v>
      </c>
      <c r="C572" s="34">
        <v>1300000</v>
      </c>
      <c r="D572" s="34">
        <v>1787000</v>
      </c>
      <c r="E572" s="34">
        <v>1697650</v>
      </c>
      <c r="F572" s="38">
        <v>1594000</v>
      </c>
      <c r="G572" s="38">
        <v>1594000</v>
      </c>
      <c r="H572" s="51"/>
    </row>
    <row r="573" spans="1:8">
      <c r="A573" s="84" t="s">
        <v>264</v>
      </c>
      <c r="B573" s="35" t="s">
        <v>221</v>
      </c>
      <c r="C573" s="33">
        <v>20000</v>
      </c>
      <c r="D573" s="33">
        <v>125000</v>
      </c>
      <c r="E573" s="33">
        <v>125000</v>
      </c>
      <c r="F573" s="37">
        <v>125070.59</v>
      </c>
      <c r="G573" s="37">
        <v>125070.59</v>
      </c>
      <c r="H573" s="50">
        <f t="shared" si="21"/>
        <v>100.05647200000001</v>
      </c>
    </row>
    <row r="574" spans="1:8">
      <c r="A574" s="52" t="s">
        <v>43</v>
      </c>
      <c r="B574" s="36" t="s">
        <v>62</v>
      </c>
      <c r="C574" s="33">
        <v>20000</v>
      </c>
      <c r="D574" s="33">
        <v>125000</v>
      </c>
      <c r="E574" s="33">
        <v>125000</v>
      </c>
      <c r="F574" s="37">
        <v>125070.59</v>
      </c>
      <c r="G574" s="37">
        <v>125070.59</v>
      </c>
      <c r="H574" s="50">
        <f t="shared" si="21"/>
        <v>100.05647200000001</v>
      </c>
    </row>
    <row r="575" spans="1:8">
      <c r="A575" s="53" t="s">
        <v>45</v>
      </c>
      <c r="B575" s="36" t="s">
        <v>35</v>
      </c>
      <c r="C575" s="33">
        <v>20000</v>
      </c>
      <c r="D575" s="33">
        <v>125000</v>
      </c>
      <c r="E575" s="33">
        <v>125000</v>
      </c>
      <c r="F575" s="37">
        <v>125070.59</v>
      </c>
      <c r="G575" s="37">
        <v>125070.59</v>
      </c>
      <c r="H575" s="50">
        <f t="shared" si="21"/>
        <v>100.05647200000001</v>
      </c>
    </row>
    <row r="576" spans="1:8">
      <c r="A576" s="54" t="s">
        <v>147</v>
      </c>
      <c r="B576" s="36" t="s">
        <v>148</v>
      </c>
      <c r="C576" s="33">
        <v>20000</v>
      </c>
      <c r="D576" s="33">
        <v>125000</v>
      </c>
      <c r="E576" s="33">
        <v>125000</v>
      </c>
      <c r="F576" s="37">
        <v>125070.59</v>
      </c>
      <c r="G576" s="37">
        <v>125070.59</v>
      </c>
      <c r="H576" s="50">
        <f t="shared" si="21"/>
        <v>100.05647200000001</v>
      </c>
    </row>
    <row r="577" spans="1:8">
      <c r="A577" s="55" t="s">
        <v>149</v>
      </c>
      <c r="B577" s="36" t="s">
        <v>150</v>
      </c>
      <c r="C577" s="34">
        <v>20000</v>
      </c>
      <c r="D577" s="34">
        <v>125000</v>
      </c>
      <c r="E577" s="34">
        <v>125000</v>
      </c>
      <c r="F577" s="38">
        <v>125070.59</v>
      </c>
      <c r="G577" s="38">
        <v>125070.59</v>
      </c>
      <c r="H577" s="51"/>
    </row>
    <row r="578" spans="1:8">
      <c r="A578" s="84" t="s">
        <v>273</v>
      </c>
      <c r="B578" s="81" t="s">
        <v>218</v>
      </c>
      <c r="C578" s="33">
        <v>480000</v>
      </c>
      <c r="D578" s="33">
        <v>480000</v>
      </c>
      <c r="E578" s="33">
        <v>480000</v>
      </c>
      <c r="F578" s="37">
        <v>383382.06</v>
      </c>
      <c r="G578" s="37">
        <v>383382.06</v>
      </c>
      <c r="H578" s="50">
        <f t="shared" si="21"/>
        <v>79.8712625</v>
      </c>
    </row>
    <row r="579" spans="1:8">
      <c r="A579" s="52" t="s">
        <v>43</v>
      </c>
      <c r="B579" s="36" t="s">
        <v>62</v>
      </c>
      <c r="C579" s="33">
        <v>480000</v>
      </c>
      <c r="D579" s="33">
        <v>480000</v>
      </c>
      <c r="E579" s="33">
        <v>480000</v>
      </c>
      <c r="F579" s="37">
        <v>383382.06</v>
      </c>
      <c r="G579" s="37">
        <v>383382.06</v>
      </c>
      <c r="H579" s="50">
        <f t="shared" si="21"/>
        <v>79.8712625</v>
      </c>
    </row>
    <row r="580" spans="1:8">
      <c r="A580" s="53" t="s">
        <v>45</v>
      </c>
      <c r="B580" s="36" t="s">
        <v>35</v>
      </c>
      <c r="C580" s="33">
        <v>480000</v>
      </c>
      <c r="D580" s="33">
        <v>480000</v>
      </c>
      <c r="E580" s="33">
        <v>480000</v>
      </c>
      <c r="F580" s="37">
        <v>383382.06</v>
      </c>
      <c r="G580" s="37">
        <v>383382.06</v>
      </c>
      <c r="H580" s="50">
        <f t="shared" si="21"/>
        <v>79.8712625</v>
      </c>
    </row>
    <row r="581" spans="1:8">
      <c r="A581" s="54" t="s">
        <v>147</v>
      </c>
      <c r="B581" s="36" t="s">
        <v>148</v>
      </c>
      <c r="C581" s="33">
        <v>230000</v>
      </c>
      <c r="D581" s="33">
        <v>230000</v>
      </c>
      <c r="E581" s="33">
        <v>230000</v>
      </c>
      <c r="F581" s="37">
        <v>216437.83</v>
      </c>
      <c r="G581" s="37">
        <v>216437.83</v>
      </c>
      <c r="H581" s="50">
        <f t="shared" si="21"/>
        <v>94.103404347826086</v>
      </c>
    </row>
    <row r="582" spans="1:8">
      <c r="A582" s="55" t="s">
        <v>149</v>
      </c>
      <c r="B582" s="36" t="s">
        <v>150</v>
      </c>
      <c r="C582" s="34">
        <v>230000</v>
      </c>
      <c r="D582" s="34">
        <v>230000</v>
      </c>
      <c r="E582" s="34">
        <v>230000</v>
      </c>
      <c r="F582" s="38">
        <v>216437.83</v>
      </c>
      <c r="G582" s="38">
        <v>216437.83</v>
      </c>
      <c r="H582" s="51"/>
    </row>
    <row r="583" spans="1:8">
      <c r="A583" s="54" t="s">
        <v>159</v>
      </c>
      <c r="B583" s="36" t="s">
        <v>160</v>
      </c>
      <c r="C583" s="33">
        <v>250000</v>
      </c>
      <c r="D583" s="33">
        <v>250000</v>
      </c>
      <c r="E583" s="33">
        <v>250000</v>
      </c>
      <c r="F583" s="37">
        <v>166944.23000000001</v>
      </c>
      <c r="G583" s="37">
        <v>166944.23000000001</v>
      </c>
      <c r="H583" s="50">
        <f t="shared" si="21"/>
        <v>66.777692000000002</v>
      </c>
    </row>
    <row r="584" spans="1:8">
      <c r="A584" s="55" t="s">
        <v>161</v>
      </c>
      <c r="B584" s="36" t="s">
        <v>162</v>
      </c>
      <c r="C584" s="34">
        <v>250000</v>
      </c>
      <c r="D584" s="34">
        <v>250000</v>
      </c>
      <c r="E584" s="34">
        <v>250000</v>
      </c>
      <c r="F584" s="38">
        <v>166944.23000000001</v>
      </c>
      <c r="G584" s="38">
        <v>166944.23000000001</v>
      </c>
      <c r="H584" s="51"/>
    </row>
    <row r="585" spans="1:8">
      <c r="A585" s="83" t="s">
        <v>291</v>
      </c>
      <c r="B585" s="78" t="s">
        <v>250</v>
      </c>
      <c r="C585" s="33">
        <v>3579075</v>
      </c>
      <c r="D585" s="33">
        <v>4456475</v>
      </c>
      <c r="E585" s="33">
        <v>4533475</v>
      </c>
      <c r="F585" s="37">
        <v>4521615.37</v>
      </c>
      <c r="G585" s="37">
        <v>4521615.37</v>
      </c>
      <c r="H585" s="50">
        <f t="shared" ref="H585:H645" si="22">G585/E585*100</f>
        <v>99.73839868974683</v>
      </c>
    </row>
    <row r="586" spans="1:8">
      <c r="A586" s="84" t="s">
        <v>266</v>
      </c>
      <c r="B586" s="69" t="s">
        <v>217</v>
      </c>
      <c r="C586" s="33">
        <v>3579075</v>
      </c>
      <c r="D586" s="33">
        <v>4456475</v>
      </c>
      <c r="E586" s="33">
        <v>4533475</v>
      </c>
      <c r="F586" s="37">
        <v>4521615.37</v>
      </c>
      <c r="G586" s="37">
        <v>4521615.37</v>
      </c>
      <c r="H586" s="50">
        <f t="shared" si="22"/>
        <v>99.73839868974683</v>
      </c>
    </row>
    <row r="587" spans="1:8">
      <c r="A587" s="52" t="s">
        <v>36</v>
      </c>
      <c r="B587" s="36" t="s">
        <v>30</v>
      </c>
      <c r="C587" s="33">
        <v>3579075</v>
      </c>
      <c r="D587" s="33">
        <v>4436475</v>
      </c>
      <c r="E587" s="33">
        <v>4513475</v>
      </c>
      <c r="F587" s="37">
        <v>4505008.22</v>
      </c>
      <c r="G587" s="37">
        <v>4505008.22</v>
      </c>
      <c r="H587" s="50">
        <f t="shared" si="22"/>
        <v>99.812411057998546</v>
      </c>
    </row>
    <row r="588" spans="1:8">
      <c r="A588" s="53" t="s">
        <v>38</v>
      </c>
      <c r="B588" s="36" t="s">
        <v>32</v>
      </c>
      <c r="C588" s="33">
        <v>3579075</v>
      </c>
      <c r="D588" s="33">
        <v>4436475</v>
      </c>
      <c r="E588" s="33">
        <v>4513475</v>
      </c>
      <c r="F588" s="37">
        <v>4505008.22</v>
      </c>
      <c r="G588" s="37">
        <v>4505008.22</v>
      </c>
      <c r="H588" s="50">
        <f t="shared" si="22"/>
        <v>99.812411057998546</v>
      </c>
    </row>
    <row r="589" spans="1:8">
      <c r="A589" s="54" t="s">
        <v>89</v>
      </c>
      <c r="B589" s="36" t="s">
        <v>90</v>
      </c>
      <c r="C589" s="33">
        <v>2445250</v>
      </c>
      <c r="D589" s="33">
        <v>2785250</v>
      </c>
      <c r="E589" s="33">
        <v>2785250</v>
      </c>
      <c r="F589" s="37">
        <v>2780998.26</v>
      </c>
      <c r="G589" s="37">
        <v>2780998.26</v>
      </c>
      <c r="H589" s="50">
        <f t="shared" si="22"/>
        <v>99.847347993896406</v>
      </c>
    </row>
    <row r="590" spans="1:8">
      <c r="A590" s="55" t="s">
        <v>91</v>
      </c>
      <c r="B590" s="36" t="s">
        <v>92</v>
      </c>
      <c r="C590" s="34">
        <v>10000</v>
      </c>
      <c r="D590" s="34">
        <v>10000</v>
      </c>
      <c r="E590" s="34">
        <v>10000</v>
      </c>
      <c r="F590" s="38">
        <v>6839.31</v>
      </c>
      <c r="G590" s="38">
        <v>6839.31</v>
      </c>
      <c r="H590" s="51"/>
    </row>
    <row r="591" spans="1:8">
      <c r="A591" s="55" t="s">
        <v>193</v>
      </c>
      <c r="B591" s="36" t="s">
        <v>194</v>
      </c>
      <c r="C591" s="34">
        <v>2435250</v>
      </c>
      <c r="D591" s="34">
        <v>2775250</v>
      </c>
      <c r="E591" s="34">
        <v>2775250</v>
      </c>
      <c r="F591" s="38">
        <v>2774158.95</v>
      </c>
      <c r="G591" s="38">
        <v>2774158.95</v>
      </c>
      <c r="H591" s="51"/>
    </row>
    <row r="592" spans="1:8">
      <c r="A592" s="54" t="s">
        <v>101</v>
      </c>
      <c r="B592" s="36" t="s">
        <v>102</v>
      </c>
      <c r="C592" s="33">
        <v>1133825</v>
      </c>
      <c r="D592" s="33">
        <v>1651225</v>
      </c>
      <c r="E592" s="33">
        <v>1728225</v>
      </c>
      <c r="F592" s="37">
        <v>1724009.96</v>
      </c>
      <c r="G592" s="37">
        <v>1724009.96</v>
      </c>
      <c r="H592" s="50">
        <f t="shared" si="22"/>
        <v>99.7561058311273</v>
      </c>
    </row>
    <row r="593" spans="1:8">
      <c r="A593" s="55" t="s">
        <v>103</v>
      </c>
      <c r="B593" s="36" t="s">
        <v>104</v>
      </c>
      <c r="C593" s="34">
        <v>5500</v>
      </c>
      <c r="D593" s="34">
        <v>18900</v>
      </c>
      <c r="E593" s="34">
        <v>18900</v>
      </c>
      <c r="F593" s="38">
        <v>18725</v>
      </c>
      <c r="G593" s="38">
        <v>18725</v>
      </c>
      <c r="H593" s="51"/>
    </row>
    <row r="594" spans="1:8">
      <c r="A594" s="55" t="s">
        <v>105</v>
      </c>
      <c r="B594" s="36" t="s">
        <v>106</v>
      </c>
      <c r="C594" s="34">
        <v>36100</v>
      </c>
      <c r="D594" s="34">
        <v>36100</v>
      </c>
      <c r="E594" s="34">
        <v>36100</v>
      </c>
      <c r="F594" s="38">
        <v>22625.47</v>
      </c>
      <c r="G594" s="38">
        <v>22625.47</v>
      </c>
      <c r="H594" s="51"/>
    </row>
    <row r="595" spans="1:8">
      <c r="A595" s="55" t="s">
        <v>111</v>
      </c>
      <c r="B595" s="36" t="s">
        <v>112</v>
      </c>
      <c r="C595" s="34">
        <v>61750</v>
      </c>
      <c r="D595" s="34">
        <v>61750</v>
      </c>
      <c r="E595" s="34">
        <v>61750</v>
      </c>
      <c r="F595" s="38">
        <v>44381.25</v>
      </c>
      <c r="G595" s="38">
        <v>44381.25</v>
      </c>
      <c r="H595" s="51"/>
    </row>
    <row r="596" spans="1:8">
      <c r="A596" s="55" t="s">
        <v>115</v>
      </c>
      <c r="B596" s="36" t="s">
        <v>116</v>
      </c>
      <c r="C596" s="34">
        <v>380475</v>
      </c>
      <c r="D596" s="34">
        <v>680475</v>
      </c>
      <c r="E596" s="34">
        <v>757475</v>
      </c>
      <c r="F596" s="38">
        <v>757356.4</v>
      </c>
      <c r="G596" s="38">
        <v>757356.4</v>
      </c>
      <c r="H596" s="51"/>
    </row>
    <row r="597" spans="1:8">
      <c r="A597" s="55" t="s">
        <v>119</v>
      </c>
      <c r="B597" s="36" t="s">
        <v>120</v>
      </c>
      <c r="C597" s="34">
        <v>650000</v>
      </c>
      <c r="D597" s="34">
        <v>854000</v>
      </c>
      <c r="E597" s="34">
        <v>854000</v>
      </c>
      <c r="F597" s="38">
        <v>880921.84</v>
      </c>
      <c r="G597" s="38">
        <v>880921.84</v>
      </c>
      <c r="H597" s="51"/>
    </row>
    <row r="598" spans="1:8">
      <c r="A598" s="52" t="s">
        <v>43</v>
      </c>
      <c r="B598" s="36" t="s">
        <v>62</v>
      </c>
      <c r="C598" s="32"/>
      <c r="D598" s="33">
        <v>20000</v>
      </c>
      <c r="E598" s="33">
        <v>20000</v>
      </c>
      <c r="F598" s="37">
        <v>16607.150000000001</v>
      </c>
      <c r="G598" s="37">
        <v>16607.150000000001</v>
      </c>
      <c r="H598" s="50">
        <f t="shared" si="22"/>
        <v>83.035750000000007</v>
      </c>
    </row>
    <row r="599" spans="1:8">
      <c r="A599" s="53" t="s">
        <v>45</v>
      </c>
      <c r="B599" s="36" t="s">
        <v>35</v>
      </c>
      <c r="C599" s="32"/>
      <c r="D599" s="33">
        <v>20000</v>
      </c>
      <c r="E599" s="33">
        <v>20000</v>
      </c>
      <c r="F599" s="37">
        <v>16607.150000000001</v>
      </c>
      <c r="G599" s="37">
        <v>16607.150000000001</v>
      </c>
      <c r="H599" s="50">
        <f t="shared" si="22"/>
        <v>83.035750000000007</v>
      </c>
    </row>
    <row r="600" spans="1:8">
      <c r="A600" s="54" t="s">
        <v>147</v>
      </c>
      <c r="B600" s="36" t="s">
        <v>148</v>
      </c>
      <c r="C600" s="32"/>
      <c r="D600" s="33">
        <v>20000</v>
      </c>
      <c r="E600" s="33">
        <v>20000</v>
      </c>
      <c r="F600" s="37">
        <v>16607.150000000001</v>
      </c>
      <c r="G600" s="37">
        <v>16607.150000000001</v>
      </c>
      <c r="H600" s="50">
        <f t="shared" si="22"/>
        <v>83.035750000000007</v>
      </c>
    </row>
    <row r="601" spans="1:8">
      <c r="A601" s="55" t="s">
        <v>211</v>
      </c>
      <c r="B601" s="36" t="s">
        <v>212</v>
      </c>
      <c r="C601" s="31"/>
      <c r="D601" s="34">
        <v>20000</v>
      </c>
      <c r="E601" s="34">
        <v>20000</v>
      </c>
      <c r="F601" s="38">
        <v>16607.150000000001</v>
      </c>
      <c r="G601" s="38">
        <v>16607.150000000001</v>
      </c>
      <c r="H601" s="51"/>
    </row>
    <row r="602" spans="1:8" ht="22.5">
      <c r="A602" s="83" t="s">
        <v>292</v>
      </c>
      <c r="B602" s="71" t="s">
        <v>251</v>
      </c>
      <c r="C602" s="33">
        <v>215000</v>
      </c>
      <c r="D602" s="33">
        <v>215000</v>
      </c>
      <c r="E602" s="33">
        <v>215000</v>
      </c>
      <c r="F602" s="37">
        <v>234869.14</v>
      </c>
      <c r="G602" s="37">
        <v>234869.14</v>
      </c>
      <c r="H602" s="50">
        <f t="shared" si="22"/>
        <v>109.24146046511629</v>
      </c>
    </row>
    <row r="603" spans="1:8">
      <c r="A603" s="84" t="s">
        <v>264</v>
      </c>
      <c r="B603" s="35" t="s">
        <v>221</v>
      </c>
      <c r="C603" s="33">
        <v>200000</v>
      </c>
      <c r="D603" s="33">
        <v>200000</v>
      </c>
      <c r="E603" s="33">
        <v>200000</v>
      </c>
      <c r="F603" s="37">
        <v>234869.14</v>
      </c>
      <c r="G603" s="37">
        <v>234869.14</v>
      </c>
      <c r="H603" s="50">
        <f t="shared" si="22"/>
        <v>117.43457000000002</v>
      </c>
    </row>
    <row r="604" spans="1:8">
      <c r="A604" s="52" t="s">
        <v>36</v>
      </c>
      <c r="B604" s="36" t="s">
        <v>30</v>
      </c>
      <c r="C604" s="33">
        <v>200000</v>
      </c>
      <c r="D604" s="33">
        <v>200000</v>
      </c>
      <c r="E604" s="33">
        <v>200000</v>
      </c>
      <c r="F604" s="37">
        <v>234869.14</v>
      </c>
      <c r="G604" s="37">
        <v>234869.14</v>
      </c>
      <c r="H604" s="50">
        <f t="shared" si="22"/>
        <v>117.43457000000002</v>
      </c>
    </row>
    <row r="605" spans="1:8">
      <c r="A605" s="53" t="s">
        <v>38</v>
      </c>
      <c r="B605" s="36" t="s">
        <v>32</v>
      </c>
      <c r="C605" s="33">
        <v>199900</v>
      </c>
      <c r="D605" s="33">
        <v>200000</v>
      </c>
      <c r="E605" s="33">
        <v>200000</v>
      </c>
      <c r="F605" s="37">
        <v>234869.14</v>
      </c>
      <c r="G605" s="37">
        <v>234869.14</v>
      </c>
      <c r="H605" s="50">
        <f t="shared" si="22"/>
        <v>117.43457000000002</v>
      </c>
    </row>
    <row r="606" spans="1:8">
      <c r="A606" s="54" t="s">
        <v>81</v>
      </c>
      <c r="B606" s="36" t="s">
        <v>82</v>
      </c>
      <c r="C606" s="33">
        <v>11000</v>
      </c>
      <c r="D606" s="41">
        <v>0</v>
      </c>
      <c r="E606" s="41">
        <v>0</v>
      </c>
      <c r="F606" s="32"/>
      <c r="G606" s="32"/>
      <c r="H606" s="50"/>
    </row>
    <row r="607" spans="1:8">
      <c r="A607" s="55" t="s">
        <v>83</v>
      </c>
      <c r="B607" s="36" t="s">
        <v>84</v>
      </c>
      <c r="C607" s="34">
        <v>10000</v>
      </c>
      <c r="D607" s="42">
        <v>0</v>
      </c>
      <c r="E607" s="42">
        <v>0</v>
      </c>
      <c r="F607" s="31"/>
      <c r="G607" s="31"/>
      <c r="H607" s="51"/>
    </row>
    <row r="608" spans="1:8">
      <c r="A608" s="55" t="s">
        <v>87</v>
      </c>
      <c r="B608" s="36" t="s">
        <v>88</v>
      </c>
      <c r="C608" s="34">
        <v>1000</v>
      </c>
      <c r="D608" s="42">
        <v>0</v>
      </c>
      <c r="E608" s="42">
        <v>0</v>
      </c>
      <c r="F608" s="31"/>
      <c r="G608" s="31"/>
      <c r="H608" s="51"/>
    </row>
    <row r="609" spans="1:8">
      <c r="A609" s="54" t="s">
        <v>89</v>
      </c>
      <c r="B609" s="36" t="s">
        <v>90</v>
      </c>
      <c r="C609" s="33">
        <v>70000</v>
      </c>
      <c r="D609" s="33">
        <v>52000</v>
      </c>
      <c r="E609" s="33">
        <v>52000</v>
      </c>
      <c r="F609" s="37">
        <v>41117.39</v>
      </c>
      <c r="G609" s="37">
        <v>41117.39</v>
      </c>
      <c r="H609" s="50">
        <f t="shared" si="22"/>
        <v>79.071903846153845</v>
      </c>
    </row>
    <row r="610" spans="1:8">
      <c r="A610" s="55" t="s">
        <v>91</v>
      </c>
      <c r="B610" s="36" t="s">
        <v>92</v>
      </c>
      <c r="C610" s="34">
        <v>10000</v>
      </c>
      <c r="D610" s="34">
        <v>2000</v>
      </c>
      <c r="E610" s="34">
        <v>2000</v>
      </c>
      <c r="F610" s="38">
        <v>38883.51</v>
      </c>
      <c r="G610" s="38">
        <v>38883.51</v>
      </c>
      <c r="H610" s="51"/>
    </row>
    <row r="611" spans="1:8">
      <c r="A611" s="55" t="s">
        <v>193</v>
      </c>
      <c r="B611" s="36" t="s">
        <v>194</v>
      </c>
      <c r="C611" s="34">
        <v>20000</v>
      </c>
      <c r="D611" s="34">
        <v>20000</v>
      </c>
      <c r="E611" s="34">
        <v>20000</v>
      </c>
      <c r="F611" s="31"/>
      <c r="G611" s="31"/>
      <c r="H611" s="51"/>
    </row>
    <row r="612" spans="1:8">
      <c r="A612" s="55" t="s">
        <v>93</v>
      </c>
      <c r="B612" s="36" t="s">
        <v>94</v>
      </c>
      <c r="C612" s="34">
        <v>30000</v>
      </c>
      <c r="D612" s="34">
        <v>30000</v>
      </c>
      <c r="E612" s="34">
        <v>30000</v>
      </c>
      <c r="F612" s="38">
        <v>2233.88</v>
      </c>
      <c r="G612" s="38">
        <v>2233.88</v>
      </c>
      <c r="H612" s="51"/>
    </row>
    <row r="613" spans="1:8">
      <c r="A613" s="55" t="s">
        <v>95</v>
      </c>
      <c r="B613" s="36" t="s">
        <v>96</v>
      </c>
      <c r="C613" s="34">
        <v>5000</v>
      </c>
      <c r="D613" s="42">
        <v>0</v>
      </c>
      <c r="E613" s="42">
        <v>0</v>
      </c>
      <c r="F613" s="31"/>
      <c r="G613" s="31"/>
      <c r="H613" s="51"/>
    </row>
    <row r="614" spans="1:8">
      <c r="A614" s="55" t="s">
        <v>97</v>
      </c>
      <c r="B614" s="36" t="s">
        <v>98</v>
      </c>
      <c r="C614" s="34">
        <v>2000</v>
      </c>
      <c r="D614" s="42">
        <v>0</v>
      </c>
      <c r="E614" s="42">
        <v>0</v>
      </c>
      <c r="F614" s="31"/>
      <c r="G614" s="31"/>
      <c r="H614" s="51"/>
    </row>
    <row r="615" spans="1:8">
      <c r="A615" s="55" t="s">
        <v>99</v>
      </c>
      <c r="B615" s="36" t="s">
        <v>100</v>
      </c>
      <c r="C615" s="34">
        <v>3000</v>
      </c>
      <c r="D615" s="42">
        <v>0</v>
      </c>
      <c r="E615" s="42">
        <v>0</v>
      </c>
      <c r="F615" s="31"/>
      <c r="G615" s="31"/>
      <c r="H615" s="51"/>
    </row>
    <row r="616" spans="1:8">
      <c r="A616" s="54" t="s">
        <v>101</v>
      </c>
      <c r="B616" s="36" t="s">
        <v>102</v>
      </c>
      <c r="C616" s="33">
        <v>97000</v>
      </c>
      <c r="D616" s="33">
        <v>148000</v>
      </c>
      <c r="E616" s="33">
        <v>148000</v>
      </c>
      <c r="F616" s="37">
        <v>193751.75</v>
      </c>
      <c r="G616" s="37">
        <v>193751.75</v>
      </c>
      <c r="H616" s="50">
        <f t="shared" si="22"/>
        <v>130.91334459459461</v>
      </c>
    </row>
    <row r="617" spans="1:8">
      <c r="A617" s="55" t="s">
        <v>103</v>
      </c>
      <c r="B617" s="36" t="s">
        <v>104</v>
      </c>
      <c r="C617" s="34">
        <v>2000</v>
      </c>
      <c r="D617" s="42">
        <v>0</v>
      </c>
      <c r="E617" s="42">
        <v>0</v>
      </c>
      <c r="F617" s="31"/>
      <c r="G617" s="31"/>
      <c r="H617" s="51"/>
    </row>
    <row r="618" spans="1:8">
      <c r="A618" s="55" t="s">
        <v>105</v>
      </c>
      <c r="B618" s="36" t="s">
        <v>106</v>
      </c>
      <c r="C618" s="34">
        <v>25000</v>
      </c>
      <c r="D618" s="42">
        <v>0</v>
      </c>
      <c r="E618" s="42">
        <v>0</v>
      </c>
      <c r="F618" s="31"/>
      <c r="G618" s="31"/>
      <c r="H618" s="51"/>
    </row>
    <row r="619" spans="1:8">
      <c r="A619" s="55" t="s">
        <v>109</v>
      </c>
      <c r="B619" s="36" t="s">
        <v>110</v>
      </c>
      <c r="C619" s="34">
        <v>5000</v>
      </c>
      <c r="D619" s="42">
        <v>0</v>
      </c>
      <c r="E619" s="42">
        <v>0</v>
      </c>
      <c r="F619" s="31"/>
      <c r="G619" s="31"/>
      <c r="H619" s="51"/>
    </row>
    <row r="620" spans="1:8">
      <c r="A620" s="55" t="s">
        <v>115</v>
      </c>
      <c r="B620" s="36" t="s">
        <v>116</v>
      </c>
      <c r="C620" s="34">
        <v>60000</v>
      </c>
      <c r="D620" s="34">
        <v>143000</v>
      </c>
      <c r="E620" s="34">
        <v>143000</v>
      </c>
      <c r="F620" s="38">
        <v>188824.35</v>
      </c>
      <c r="G620" s="38">
        <v>188824.35</v>
      </c>
      <c r="H620" s="51"/>
    </row>
    <row r="621" spans="1:8">
      <c r="A621" s="55" t="s">
        <v>119</v>
      </c>
      <c r="B621" s="36" t="s">
        <v>120</v>
      </c>
      <c r="C621" s="34">
        <v>5000</v>
      </c>
      <c r="D621" s="34">
        <v>5000</v>
      </c>
      <c r="E621" s="34">
        <v>5000</v>
      </c>
      <c r="F621" s="38">
        <v>4927.3999999999996</v>
      </c>
      <c r="G621" s="38">
        <v>4927.3999999999996</v>
      </c>
      <c r="H621" s="51"/>
    </row>
    <row r="622" spans="1:8">
      <c r="A622" s="54" t="s">
        <v>124</v>
      </c>
      <c r="B622" s="36" t="s">
        <v>125</v>
      </c>
      <c r="C622" s="33">
        <v>21900</v>
      </c>
      <c r="D622" s="41">
        <v>0</v>
      </c>
      <c r="E622" s="41">
        <v>0</v>
      </c>
      <c r="F622" s="32"/>
      <c r="G622" s="32"/>
      <c r="H622" s="50"/>
    </row>
    <row r="623" spans="1:8">
      <c r="A623" s="55" t="s">
        <v>130</v>
      </c>
      <c r="B623" s="36" t="s">
        <v>131</v>
      </c>
      <c r="C623" s="34">
        <v>1000</v>
      </c>
      <c r="D623" s="42">
        <v>0</v>
      </c>
      <c r="E623" s="42">
        <v>0</v>
      </c>
      <c r="F623" s="31"/>
      <c r="G623" s="31"/>
      <c r="H623" s="51"/>
    </row>
    <row r="624" spans="1:8">
      <c r="A624" s="55" t="s">
        <v>132</v>
      </c>
      <c r="B624" s="36" t="s">
        <v>133</v>
      </c>
      <c r="C624" s="34">
        <v>1000</v>
      </c>
      <c r="D624" s="42">
        <v>0</v>
      </c>
      <c r="E624" s="42">
        <v>0</v>
      </c>
      <c r="F624" s="31"/>
      <c r="G624" s="31"/>
      <c r="H624" s="51"/>
    </row>
    <row r="625" spans="1:8">
      <c r="A625" s="55" t="s">
        <v>136</v>
      </c>
      <c r="B625" s="36" t="s">
        <v>125</v>
      </c>
      <c r="C625" s="34">
        <v>19900</v>
      </c>
      <c r="D625" s="42">
        <v>0</v>
      </c>
      <c r="E625" s="42">
        <v>0</v>
      </c>
      <c r="F625" s="31"/>
      <c r="G625" s="31"/>
      <c r="H625" s="51"/>
    </row>
    <row r="626" spans="1:8">
      <c r="A626" s="85" t="s">
        <v>39</v>
      </c>
      <c r="B626" s="36" t="s">
        <v>33</v>
      </c>
      <c r="C626" s="33">
        <v>100</v>
      </c>
      <c r="D626" s="41">
        <v>0</v>
      </c>
      <c r="E626" s="41">
        <v>0</v>
      </c>
      <c r="F626" s="32"/>
      <c r="G626" s="32"/>
      <c r="H626" s="50"/>
    </row>
    <row r="627" spans="1:8">
      <c r="A627" s="54" t="s">
        <v>137</v>
      </c>
      <c r="B627" s="36" t="s">
        <v>138</v>
      </c>
      <c r="C627" s="33">
        <v>100</v>
      </c>
      <c r="D627" s="41">
        <v>0</v>
      </c>
      <c r="E627" s="41">
        <v>0</v>
      </c>
      <c r="F627" s="32"/>
      <c r="G627" s="32"/>
      <c r="H627" s="50"/>
    </row>
    <row r="628" spans="1:8">
      <c r="A628" s="58" t="s">
        <v>141</v>
      </c>
      <c r="B628" s="57" t="s">
        <v>142</v>
      </c>
      <c r="C628" s="34">
        <v>100</v>
      </c>
      <c r="D628" s="42">
        <v>0</v>
      </c>
      <c r="E628" s="42">
        <v>0</v>
      </c>
      <c r="F628" s="31"/>
      <c r="G628" s="31"/>
      <c r="H628" s="51"/>
    </row>
    <row r="629" spans="1:8">
      <c r="A629" s="60" t="s">
        <v>262</v>
      </c>
      <c r="B629" s="57" t="s">
        <v>222</v>
      </c>
      <c r="C629" s="33">
        <v>15000</v>
      </c>
      <c r="D629" s="33">
        <v>15000</v>
      </c>
      <c r="E629" s="33">
        <v>15000</v>
      </c>
      <c r="F629" s="32"/>
      <c r="G629" s="32"/>
      <c r="H629" s="50"/>
    </row>
    <row r="630" spans="1:8">
      <c r="A630" s="52" t="s">
        <v>36</v>
      </c>
      <c r="B630" s="36" t="s">
        <v>30</v>
      </c>
      <c r="C630" s="33">
        <v>15000</v>
      </c>
      <c r="D630" s="33">
        <v>15000</v>
      </c>
      <c r="E630" s="33">
        <v>15000</v>
      </c>
      <c r="F630" s="32"/>
      <c r="G630" s="32"/>
      <c r="H630" s="50"/>
    </row>
    <row r="631" spans="1:8">
      <c r="A631" s="53" t="s">
        <v>38</v>
      </c>
      <c r="B631" s="36" t="s">
        <v>32</v>
      </c>
      <c r="C631" s="33">
        <v>15000</v>
      </c>
      <c r="D631" s="33">
        <v>15000</v>
      </c>
      <c r="E631" s="33">
        <v>15000</v>
      </c>
      <c r="F631" s="32"/>
      <c r="G631" s="32"/>
      <c r="H631" s="50"/>
    </row>
    <row r="632" spans="1:8">
      <c r="A632" s="54" t="s">
        <v>124</v>
      </c>
      <c r="B632" s="36" t="s">
        <v>125</v>
      </c>
      <c r="C632" s="33">
        <v>15000</v>
      </c>
      <c r="D632" s="33">
        <v>15000</v>
      </c>
      <c r="E632" s="33">
        <v>15000</v>
      </c>
      <c r="F632" s="32"/>
      <c r="G632" s="32"/>
      <c r="H632" s="50"/>
    </row>
    <row r="633" spans="1:8">
      <c r="A633" s="55" t="s">
        <v>128</v>
      </c>
      <c r="B633" s="36" t="s">
        <v>129</v>
      </c>
      <c r="C633" s="34">
        <v>15000</v>
      </c>
      <c r="D633" s="34">
        <v>15000</v>
      </c>
      <c r="E633" s="34">
        <v>15000</v>
      </c>
      <c r="F633" s="31"/>
      <c r="G633" s="31"/>
      <c r="H633" s="51"/>
    </row>
    <row r="634" spans="1:8">
      <c r="A634" s="83" t="s">
        <v>293</v>
      </c>
      <c r="B634" s="79" t="s">
        <v>252</v>
      </c>
      <c r="C634" s="33">
        <v>2765703</v>
      </c>
      <c r="D634" s="33">
        <v>2843703</v>
      </c>
      <c r="E634" s="33">
        <v>2843703</v>
      </c>
      <c r="F634" s="37">
        <v>694370.48</v>
      </c>
      <c r="G634" s="37">
        <v>694370.48</v>
      </c>
      <c r="H634" s="50">
        <f t="shared" si="22"/>
        <v>24.417827037493016</v>
      </c>
    </row>
    <row r="635" spans="1:8">
      <c r="A635" s="84" t="s">
        <v>266</v>
      </c>
      <c r="B635" s="69" t="s">
        <v>217</v>
      </c>
      <c r="C635" s="32"/>
      <c r="D635" s="33">
        <v>78000</v>
      </c>
      <c r="E635" s="33">
        <v>78000</v>
      </c>
      <c r="F635" s="37">
        <v>77578.77</v>
      </c>
      <c r="G635" s="37">
        <v>77578.77</v>
      </c>
      <c r="H635" s="50">
        <f t="shared" si="22"/>
        <v>99.459961538461542</v>
      </c>
    </row>
    <row r="636" spans="1:8">
      <c r="A636" s="52" t="s">
        <v>36</v>
      </c>
      <c r="B636" s="36" t="s">
        <v>30</v>
      </c>
      <c r="C636" s="32"/>
      <c r="D636" s="33">
        <v>78000</v>
      </c>
      <c r="E636" s="33">
        <v>78000</v>
      </c>
      <c r="F636" s="37">
        <v>77578.77</v>
      </c>
      <c r="G636" s="37">
        <v>77578.77</v>
      </c>
      <c r="H636" s="50">
        <f t="shared" si="22"/>
        <v>99.459961538461542</v>
      </c>
    </row>
    <row r="637" spans="1:8">
      <c r="A637" s="53" t="s">
        <v>38</v>
      </c>
      <c r="B637" s="36" t="s">
        <v>32</v>
      </c>
      <c r="C637" s="32"/>
      <c r="D637" s="33">
        <v>78000</v>
      </c>
      <c r="E637" s="33">
        <v>78000</v>
      </c>
      <c r="F637" s="37">
        <v>77578.77</v>
      </c>
      <c r="G637" s="37">
        <v>77578.77</v>
      </c>
      <c r="H637" s="50">
        <f t="shared" si="22"/>
        <v>99.459961538461542</v>
      </c>
    </row>
    <row r="638" spans="1:8">
      <c r="A638" s="54" t="s">
        <v>89</v>
      </c>
      <c r="B638" s="36" t="s">
        <v>90</v>
      </c>
      <c r="C638" s="32"/>
      <c r="D638" s="33">
        <v>78000</v>
      </c>
      <c r="E638" s="33">
        <v>78000</v>
      </c>
      <c r="F638" s="37">
        <v>77578.77</v>
      </c>
      <c r="G638" s="37">
        <v>77578.77</v>
      </c>
      <c r="H638" s="50">
        <f t="shared" si="22"/>
        <v>99.459961538461542</v>
      </c>
    </row>
    <row r="639" spans="1:8">
      <c r="A639" s="55" t="s">
        <v>91</v>
      </c>
      <c r="B639" s="36" t="s">
        <v>92</v>
      </c>
      <c r="C639" s="31"/>
      <c r="D639" s="34">
        <v>1000</v>
      </c>
      <c r="E639" s="34">
        <v>1000</v>
      </c>
      <c r="F639" s="38">
        <v>7500</v>
      </c>
      <c r="G639" s="38">
        <v>7500</v>
      </c>
      <c r="H639" s="51"/>
    </row>
    <row r="640" spans="1:8">
      <c r="A640" s="55" t="s">
        <v>193</v>
      </c>
      <c r="B640" s="36" t="s">
        <v>194</v>
      </c>
      <c r="C640" s="31"/>
      <c r="D640" s="34">
        <v>24000</v>
      </c>
      <c r="E640" s="34">
        <v>24000</v>
      </c>
      <c r="F640" s="38">
        <v>27991.11</v>
      </c>
      <c r="G640" s="38">
        <v>27991.11</v>
      </c>
      <c r="H640" s="51"/>
    </row>
    <row r="641" spans="1:8">
      <c r="A641" s="55" t="s">
        <v>93</v>
      </c>
      <c r="B641" s="36" t="s">
        <v>94</v>
      </c>
      <c r="C641" s="31"/>
      <c r="D641" s="34">
        <v>53000</v>
      </c>
      <c r="E641" s="34">
        <v>53000</v>
      </c>
      <c r="F641" s="38">
        <v>42087.66</v>
      </c>
      <c r="G641" s="38">
        <v>42087.66</v>
      </c>
      <c r="H641" s="51"/>
    </row>
    <row r="642" spans="1:8">
      <c r="A642" s="60" t="s">
        <v>262</v>
      </c>
      <c r="B642" s="57" t="s">
        <v>222</v>
      </c>
      <c r="C642" s="33">
        <v>2765703</v>
      </c>
      <c r="D642" s="33">
        <v>2765703</v>
      </c>
      <c r="E642" s="33">
        <v>2765703</v>
      </c>
      <c r="F642" s="37">
        <v>616791.71</v>
      </c>
      <c r="G642" s="37">
        <v>616791.71</v>
      </c>
      <c r="H642" s="50">
        <f t="shared" si="22"/>
        <v>22.301444153620253</v>
      </c>
    </row>
    <row r="643" spans="1:8">
      <c r="A643" s="60" t="s">
        <v>36</v>
      </c>
      <c r="B643" s="57" t="s">
        <v>30</v>
      </c>
      <c r="C643" s="33">
        <v>741108</v>
      </c>
      <c r="D643" s="33">
        <v>741108</v>
      </c>
      <c r="E643" s="33">
        <v>741108</v>
      </c>
      <c r="F643" s="37">
        <v>52981.91</v>
      </c>
      <c r="G643" s="37">
        <v>52981.91</v>
      </c>
      <c r="H643" s="50">
        <f t="shared" si="22"/>
        <v>7.1490133691715654</v>
      </c>
    </row>
    <row r="644" spans="1:8">
      <c r="A644" s="53" t="s">
        <v>38</v>
      </c>
      <c r="B644" s="36" t="s">
        <v>32</v>
      </c>
      <c r="C644" s="33">
        <v>741108</v>
      </c>
      <c r="D644" s="33">
        <v>741108</v>
      </c>
      <c r="E644" s="33">
        <v>741108</v>
      </c>
      <c r="F644" s="37">
        <v>52981.91</v>
      </c>
      <c r="G644" s="37">
        <v>52981.91</v>
      </c>
      <c r="H644" s="50">
        <f t="shared" si="22"/>
        <v>7.1490133691715654</v>
      </c>
    </row>
    <row r="645" spans="1:8">
      <c r="A645" s="54" t="s">
        <v>81</v>
      </c>
      <c r="B645" s="36" t="s">
        <v>82</v>
      </c>
      <c r="C645" s="33">
        <v>54500</v>
      </c>
      <c r="D645" s="33">
        <v>54500</v>
      </c>
      <c r="E645" s="33">
        <v>54500</v>
      </c>
      <c r="F645" s="37">
        <v>19981.91</v>
      </c>
      <c r="G645" s="37">
        <v>19981.91</v>
      </c>
      <c r="H645" s="50">
        <f t="shared" si="22"/>
        <v>36.664055045871557</v>
      </c>
    </row>
    <row r="646" spans="1:8">
      <c r="A646" s="55" t="s">
        <v>83</v>
      </c>
      <c r="B646" s="36" t="s">
        <v>84</v>
      </c>
      <c r="C646" s="34">
        <v>28500</v>
      </c>
      <c r="D646" s="34">
        <v>28500</v>
      </c>
      <c r="E646" s="34">
        <v>28500</v>
      </c>
      <c r="F646" s="38">
        <v>16381.91</v>
      </c>
      <c r="G646" s="38">
        <v>16381.91</v>
      </c>
      <c r="H646" s="51"/>
    </row>
    <row r="647" spans="1:8">
      <c r="A647" s="55" t="s">
        <v>87</v>
      </c>
      <c r="B647" s="36" t="s">
        <v>88</v>
      </c>
      <c r="C647" s="34">
        <v>26000</v>
      </c>
      <c r="D647" s="34">
        <v>26000</v>
      </c>
      <c r="E647" s="34">
        <v>26000</v>
      </c>
      <c r="F647" s="38">
        <v>3600</v>
      </c>
      <c r="G647" s="38">
        <v>3600</v>
      </c>
      <c r="H647" s="51"/>
    </row>
    <row r="648" spans="1:8">
      <c r="A648" s="54" t="s">
        <v>89</v>
      </c>
      <c r="B648" s="36" t="s">
        <v>90</v>
      </c>
      <c r="C648" s="33">
        <v>84608</v>
      </c>
      <c r="D648" s="33">
        <v>84608</v>
      </c>
      <c r="E648" s="33">
        <v>84608</v>
      </c>
      <c r="F648" s="44">
        <v>0</v>
      </c>
      <c r="G648" s="44">
        <v>0</v>
      </c>
      <c r="H648" s="50">
        <f t="shared" ref="H648:H711" si="23">G648/E648*100</f>
        <v>0</v>
      </c>
    </row>
    <row r="649" spans="1:8">
      <c r="A649" s="55" t="s">
        <v>91</v>
      </c>
      <c r="B649" s="36" t="s">
        <v>92</v>
      </c>
      <c r="C649" s="34">
        <v>72108</v>
      </c>
      <c r="D649" s="34">
        <v>72108</v>
      </c>
      <c r="E649" s="34">
        <v>72108</v>
      </c>
      <c r="F649" s="45">
        <v>0</v>
      </c>
      <c r="G649" s="45">
        <v>0</v>
      </c>
      <c r="H649" s="51"/>
    </row>
    <row r="650" spans="1:8">
      <c r="A650" s="55" t="s">
        <v>193</v>
      </c>
      <c r="B650" s="36" t="s">
        <v>194</v>
      </c>
      <c r="C650" s="34">
        <v>4000</v>
      </c>
      <c r="D650" s="34">
        <v>4000</v>
      </c>
      <c r="E650" s="34">
        <v>4000</v>
      </c>
      <c r="F650" s="31"/>
      <c r="G650" s="31"/>
      <c r="H650" s="51"/>
    </row>
    <row r="651" spans="1:8">
      <c r="A651" s="55" t="s">
        <v>97</v>
      </c>
      <c r="B651" s="36" t="s">
        <v>98</v>
      </c>
      <c r="C651" s="34">
        <v>8500</v>
      </c>
      <c r="D651" s="34">
        <v>8500</v>
      </c>
      <c r="E651" s="34">
        <v>8500</v>
      </c>
      <c r="F651" s="31"/>
      <c r="G651" s="31"/>
      <c r="H651" s="51"/>
    </row>
    <row r="652" spans="1:8">
      <c r="A652" s="54" t="s">
        <v>101</v>
      </c>
      <c r="B652" s="36" t="s">
        <v>102</v>
      </c>
      <c r="C652" s="33">
        <v>602000</v>
      </c>
      <c r="D652" s="33">
        <v>602000</v>
      </c>
      <c r="E652" s="33">
        <v>602000</v>
      </c>
      <c r="F652" s="37">
        <v>33000</v>
      </c>
      <c r="G652" s="37">
        <v>33000</v>
      </c>
      <c r="H652" s="50">
        <f t="shared" si="23"/>
        <v>5.4817275747508303</v>
      </c>
    </row>
    <row r="653" spans="1:8">
      <c r="A653" s="55" t="s">
        <v>105</v>
      </c>
      <c r="B653" s="36" t="s">
        <v>106</v>
      </c>
      <c r="C653" s="34">
        <v>18000</v>
      </c>
      <c r="D653" s="34">
        <v>18000</v>
      </c>
      <c r="E653" s="34">
        <v>18000</v>
      </c>
      <c r="F653" s="31"/>
      <c r="G653" s="31"/>
      <c r="H653" s="51"/>
    </row>
    <row r="654" spans="1:8">
      <c r="A654" s="55" t="s">
        <v>115</v>
      </c>
      <c r="B654" s="36" t="s">
        <v>116</v>
      </c>
      <c r="C654" s="34">
        <v>517500</v>
      </c>
      <c r="D654" s="34">
        <v>517500</v>
      </c>
      <c r="E654" s="34">
        <v>517500</v>
      </c>
      <c r="F654" s="31"/>
      <c r="G654" s="31"/>
      <c r="H654" s="51"/>
    </row>
    <row r="655" spans="1:8">
      <c r="A655" s="55" t="s">
        <v>117</v>
      </c>
      <c r="B655" s="36" t="s">
        <v>118</v>
      </c>
      <c r="C655" s="34">
        <v>59000</v>
      </c>
      <c r="D655" s="34">
        <v>59000</v>
      </c>
      <c r="E655" s="34">
        <v>59000</v>
      </c>
      <c r="F655" s="38">
        <v>33000</v>
      </c>
      <c r="G655" s="38">
        <v>33000</v>
      </c>
      <c r="H655" s="51"/>
    </row>
    <row r="656" spans="1:8">
      <c r="A656" s="55" t="s">
        <v>119</v>
      </c>
      <c r="B656" s="36" t="s">
        <v>120</v>
      </c>
      <c r="C656" s="34">
        <v>7500</v>
      </c>
      <c r="D656" s="34">
        <v>7500</v>
      </c>
      <c r="E656" s="34">
        <v>7500</v>
      </c>
      <c r="F656" s="31"/>
      <c r="G656" s="31"/>
      <c r="H656" s="51"/>
    </row>
    <row r="657" spans="1:8">
      <c r="A657" s="52" t="s">
        <v>43</v>
      </c>
      <c r="B657" s="36" t="s">
        <v>62</v>
      </c>
      <c r="C657" s="33">
        <v>2024595</v>
      </c>
      <c r="D657" s="33">
        <v>2024595</v>
      </c>
      <c r="E657" s="33">
        <v>2024595</v>
      </c>
      <c r="F657" s="37">
        <v>563809.80000000005</v>
      </c>
      <c r="G657" s="37">
        <v>563809.80000000005</v>
      </c>
      <c r="H657" s="50">
        <f t="shared" si="23"/>
        <v>27.848028865032269</v>
      </c>
    </row>
    <row r="658" spans="1:8">
      <c r="A658" s="53" t="s">
        <v>45</v>
      </c>
      <c r="B658" s="36" t="s">
        <v>35</v>
      </c>
      <c r="C658" s="33">
        <v>2024595</v>
      </c>
      <c r="D658" s="33">
        <v>2024595</v>
      </c>
      <c r="E658" s="33">
        <v>2024595</v>
      </c>
      <c r="F658" s="37">
        <v>563809.80000000005</v>
      </c>
      <c r="G658" s="37">
        <v>563809.80000000005</v>
      </c>
      <c r="H658" s="50">
        <f t="shared" si="23"/>
        <v>27.848028865032269</v>
      </c>
    </row>
    <row r="659" spans="1:8">
      <c r="A659" s="54" t="s">
        <v>147</v>
      </c>
      <c r="B659" s="36" t="s">
        <v>148</v>
      </c>
      <c r="C659" s="33">
        <v>1587000</v>
      </c>
      <c r="D659" s="33">
        <v>1587000</v>
      </c>
      <c r="E659" s="33">
        <v>1587000</v>
      </c>
      <c r="F659" s="37">
        <v>116464.8</v>
      </c>
      <c r="G659" s="37">
        <v>116464.8</v>
      </c>
      <c r="H659" s="50">
        <f t="shared" si="23"/>
        <v>7.3386767485822304</v>
      </c>
    </row>
    <row r="660" spans="1:8">
      <c r="A660" s="55" t="s">
        <v>149</v>
      </c>
      <c r="B660" s="36" t="s">
        <v>150</v>
      </c>
      <c r="C660" s="34">
        <v>37000</v>
      </c>
      <c r="D660" s="34">
        <v>37000</v>
      </c>
      <c r="E660" s="34">
        <v>37000</v>
      </c>
      <c r="F660" s="38">
        <v>27784.799999999999</v>
      </c>
      <c r="G660" s="38">
        <v>27784.799999999999</v>
      </c>
      <c r="H660" s="51"/>
    </row>
    <row r="661" spans="1:8">
      <c r="A661" s="55" t="s">
        <v>209</v>
      </c>
      <c r="B661" s="36" t="s">
        <v>210</v>
      </c>
      <c r="C661" s="34">
        <v>440000</v>
      </c>
      <c r="D661" s="34">
        <v>440000</v>
      </c>
      <c r="E661" s="34">
        <v>440000</v>
      </c>
      <c r="F661" s="38">
        <v>28780</v>
      </c>
      <c r="G661" s="38">
        <v>28780</v>
      </c>
      <c r="H661" s="51"/>
    </row>
    <row r="662" spans="1:8">
      <c r="A662" s="55" t="s">
        <v>211</v>
      </c>
      <c r="B662" s="36" t="s">
        <v>212</v>
      </c>
      <c r="C662" s="34">
        <v>510000</v>
      </c>
      <c r="D662" s="34">
        <v>510000</v>
      </c>
      <c r="E662" s="34">
        <v>510000</v>
      </c>
      <c r="F662" s="38">
        <v>59900</v>
      </c>
      <c r="G662" s="38">
        <v>59900</v>
      </c>
      <c r="H662" s="51"/>
    </row>
    <row r="663" spans="1:8">
      <c r="A663" s="55" t="s">
        <v>155</v>
      </c>
      <c r="B663" s="36" t="s">
        <v>156</v>
      </c>
      <c r="C663" s="34">
        <v>600000</v>
      </c>
      <c r="D663" s="34">
        <v>600000</v>
      </c>
      <c r="E663" s="34">
        <v>600000</v>
      </c>
      <c r="F663" s="31"/>
      <c r="G663" s="31"/>
      <c r="H663" s="51"/>
    </row>
    <row r="664" spans="1:8">
      <c r="A664" s="54" t="s">
        <v>213</v>
      </c>
      <c r="B664" s="36" t="s">
        <v>214</v>
      </c>
      <c r="C664" s="33">
        <v>437595</v>
      </c>
      <c r="D664" s="33">
        <v>437595</v>
      </c>
      <c r="E664" s="33">
        <v>437595</v>
      </c>
      <c r="F664" s="37">
        <v>447345</v>
      </c>
      <c r="G664" s="37">
        <v>447345</v>
      </c>
      <c r="H664" s="50">
        <f t="shared" si="23"/>
        <v>102.22808761526068</v>
      </c>
    </row>
    <row r="665" spans="1:8">
      <c r="A665" s="55" t="s">
        <v>215</v>
      </c>
      <c r="B665" s="36" t="s">
        <v>216</v>
      </c>
      <c r="C665" s="34">
        <v>437595</v>
      </c>
      <c r="D665" s="34">
        <v>437595</v>
      </c>
      <c r="E665" s="34">
        <v>437595</v>
      </c>
      <c r="F665" s="38">
        <v>447345</v>
      </c>
      <c r="G665" s="38">
        <v>447345</v>
      </c>
      <c r="H665" s="51"/>
    </row>
    <row r="666" spans="1:8" ht="22.5">
      <c r="A666" s="83" t="s">
        <v>294</v>
      </c>
      <c r="B666" s="71" t="s">
        <v>253</v>
      </c>
      <c r="C666" s="33">
        <v>1071000</v>
      </c>
      <c r="D666" s="33">
        <v>1337000</v>
      </c>
      <c r="E666" s="33">
        <v>1332700</v>
      </c>
      <c r="F666" s="37">
        <v>1254536.47</v>
      </c>
      <c r="G666" s="37">
        <v>1254536.47</v>
      </c>
      <c r="H666" s="50">
        <f t="shared" si="23"/>
        <v>94.134949350941696</v>
      </c>
    </row>
    <row r="667" spans="1:8">
      <c r="A667" s="84" t="s">
        <v>266</v>
      </c>
      <c r="B667" s="69" t="s">
        <v>217</v>
      </c>
      <c r="C667" s="33">
        <v>1071000</v>
      </c>
      <c r="D667" s="33">
        <v>1337000</v>
      </c>
      <c r="E667" s="33">
        <v>1332700</v>
      </c>
      <c r="F667" s="37">
        <v>1254536.47</v>
      </c>
      <c r="G667" s="37">
        <v>1254536.47</v>
      </c>
      <c r="H667" s="50">
        <f t="shared" si="23"/>
        <v>94.134949350941696</v>
      </c>
    </row>
    <row r="668" spans="1:8">
      <c r="A668" s="52" t="s">
        <v>36</v>
      </c>
      <c r="B668" s="36" t="s">
        <v>30</v>
      </c>
      <c r="C668" s="33">
        <v>1071000</v>
      </c>
      <c r="D668" s="33">
        <v>1137000</v>
      </c>
      <c r="E668" s="33">
        <v>1139200</v>
      </c>
      <c r="F668" s="37">
        <v>1061411.47</v>
      </c>
      <c r="G668" s="37">
        <v>1061411.47</v>
      </c>
      <c r="H668" s="50">
        <f t="shared" si="23"/>
        <v>93.171652914325847</v>
      </c>
    </row>
    <row r="669" spans="1:8">
      <c r="A669" s="53" t="s">
        <v>37</v>
      </c>
      <c r="B669" s="36" t="s">
        <v>31</v>
      </c>
      <c r="C669" s="33">
        <v>112000</v>
      </c>
      <c r="D669" s="41">
        <v>0</v>
      </c>
      <c r="E669" s="41">
        <v>0</v>
      </c>
      <c r="F669" s="32"/>
      <c r="G669" s="32"/>
      <c r="H669" s="50"/>
    </row>
    <row r="670" spans="1:8">
      <c r="A670" s="54" t="s">
        <v>68</v>
      </c>
      <c r="B670" s="36" t="s">
        <v>69</v>
      </c>
      <c r="C670" s="33">
        <v>96000</v>
      </c>
      <c r="D670" s="41">
        <v>0</v>
      </c>
      <c r="E670" s="41">
        <v>0</v>
      </c>
      <c r="F670" s="32"/>
      <c r="G670" s="32"/>
      <c r="H670" s="50"/>
    </row>
    <row r="671" spans="1:8">
      <c r="A671" s="55" t="s">
        <v>70</v>
      </c>
      <c r="B671" s="36" t="s">
        <v>71</v>
      </c>
      <c r="C671" s="34">
        <v>96000</v>
      </c>
      <c r="D671" s="42">
        <v>0</v>
      </c>
      <c r="E671" s="42">
        <v>0</v>
      </c>
      <c r="F671" s="31"/>
      <c r="G671" s="31"/>
      <c r="H671" s="51"/>
    </row>
    <row r="672" spans="1:8">
      <c r="A672" s="54" t="s">
        <v>77</v>
      </c>
      <c r="B672" s="36" t="s">
        <v>78</v>
      </c>
      <c r="C672" s="33">
        <v>16000</v>
      </c>
      <c r="D672" s="41">
        <v>0</v>
      </c>
      <c r="E672" s="41">
        <v>0</v>
      </c>
      <c r="F672" s="32"/>
      <c r="G672" s="32"/>
      <c r="H672" s="50"/>
    </row>
    <row r="673" spans="1:8">
      <c r="A673" s="55" t="s">
        <v>79</v>
      </c>
      <c r="B673" s="36" t="s">
        <v>80</v>
      </c>
      <c r="C673" s="34">
        <v>16000</v>
      </c>
      <c r="D673" s="42">
        <v>0</v>
      </c>
      <c r="E673" s="42">
        <v>0</v>
      </c>
      <c r="F673" s="31"/>
      <c r="G673" s="31"/>
      <c r="H673" s="51"/>
    </row>
    <row r="674" spans="1:8">
      <c r="A674" s="53" t="s">
        <v>38</v>
      </c>
      <c r="B674" s="36" t="s">
        <v>32</v>
      </c>
      <c r="C674" s="33">
        <v>959000</v>
      </c>
      <c r="D674" s="33">
        <v>1137000</v>
      </c>
      <c r="E674" s="33">
        <v>1139200</v>
      </c>
      <c r="F674" s="37">
        <v>1061411.47</v>
      </c>
      <c r="G674" s="37">
        <v>1061411.47</v>
      </c>
      <c r="H674" s="50">
        <f t="shared" si="23"/>
        <v>93.171652914325847</v>
      </c>
    </row>
    <row r="675" spans="1:8">
      <c r="A675" s="54" t="s">
        <v>81</v>
      </c>
      <c r="B675" s="36" t="s">
        <v>82</v>
      </c>
      <c r="C675" s="33">
        <v>70000</v>
      </c>
      <c r="D675" s="33">
        <v>70000</v>
      </c>
      <c r="E675" s="33">
        <v>70000</v>
      </c>
      <c r="F675" s="37">
        <v>63114.23</v>
      </c>
      <c r="G675" s="37">
        <v>63114.23</v>
      </c>
      <c r="H675" s="50">
        <f t="shared" si="23"/>
        <v>90.163185714285717</v>
      </c>
    </row>
    <row r="676" spans="1:8">
      <c r="A676" s="55" t="s">
        <v>83</v>
      </c>
      <c r="B676" s="36" t="s">
        <v>84</v>
      </c>
      <c r="C676" s="34">
        <v>60000</v>
      </c>
      <c r="D676" s="34">
        <v>60000</v>
      </c>
      <c r="E676" s="34">
        <v>60000</v>
      </c>
      <c r="F676" s="38">
        <v>60714.23</v>
      </c>
      <c r="G676" s="38">
        <v>60714.23</v>
      </c>
      <c r="H676" s="51"/>
    </row>
    <row r="677" spans="1:8">
      <c r="A677" s="55" t="s">
        <v>87</v>
      </c>
      <c r="B677" s="36" t="s">
        <v>88</v>
      </c>
      <c r="C677" s="34">
        <v>10000</v>
      </c>
      <c r="D677" s="34">
        <v>10000</v>
      </c>
      <c r="E677" s="34">
        <v>10000</v>
      </c>
      <c r="F677" s="38">
        <v>2400</v>
      </c>
      <c r="G677" s="38">
        <v>2400</v>
      </c>
      <c r="H677" s="51"/>
    </row>
    <row r="678" spans="1:8">
      <c r="A678" s="54" t="s">
        <v>89</v>
      </c>
      <c r="B678" s="36" t="s">
        <v>90</v>
      </c>
      <c r="C678" s="33">
        <v>264000</v>
      </c>
      <c r="D678" s="33">
        <v>412000</v>
      </c>
      <c r="E678" s="33">
        <v>412000</v>
      </c>
      <c r="F678" s="37">
        <v>391118.22</v>
      </c>
      <c r="G678" s="37">
        <v>391118.22</v>
      </c>
      <c r="H678" s="50">
        <f t="shared" si="23"/>
        <v>94.931606796116498</v>
      </c>
    </row>
    <row r="679" spans="1:8">
      <c r="A679" s="55" t="s">
        <v>91</v>
      </c>
      <c r="B679" s="36" t="s">
        <v>92</v>
      </c>
      <c r="C679" s="34">
        <v>20000</v>
      </c>
      <c r="D679" s="34">
        <v>50000</v>
      </c>
      <c r="E679" s="34">
        <v>50000</v>
      </c>
      <c r="F679" s="38">
        <v>54802.879999999997</v>
      </c>
      <c r="G679" s="38">
        <v>54802.879999999997</v>
      </c>
      <c r="H679" s="51"/>
    </row>
    <row r="680" spans="1:8">
      <c r="A680" s="55" t="s">
        <v>193</v>
      </c>
      <c r="B680" s="36" t="s">
        <v>194</v>
      </c>
      <c r="C680" s="34">
        <v>150000</v>
      </c>
      <c r="D680" s="34">
        <v>150000</v>
      </c>
      <c r="E680" s="34">
        <v>150000</v>
      </c>
      <c r="F680" s="38">
        <v>120539.24</v>
      </c>
      <c r="G680" s="38">
        <v>120539.24</v>
      </c>
      <c r="H680" s="51"/>
    </row>
    <row r="681" spans="1:8">
      <c r="A681" s="55" t="s">
        <v>93</v>
      </c>
      <c r="B681" s="36" t="s">
        <v>94</v>
      </c>
      <c r="C681" s="34">
        <v>54000</v>
      </c>
      <c r="D681" s="34">
        <v>160000</v>
      </c>
      <c r="E681" s="34">
        <v>160000</v>
      </c>
      <c r="F681" s="38">
        <v>167480.82</v>
      </c>
      <c r="G681" s="38">
        <v>167480.82</v>
      </c>
      <c r="H681" s="51"/>
    </row>
    <row r="682" spans="1:8">
      <c r="A682" s="55" t="s">
        <v>95</v>
      </c>
      <c r="B682" s="36" t="s">
        <v>96</v>
      </c>
      <c r="C682" s="34">
        <v>10000</v>
      </c>
      <c r="D682" s="34">
        <v>10000</v>
      </c>
      <c r="E682" s="34">
        <v>10000</v>
      </c>
      <c r="F682" s="38">
        <v>7269.4</v>
      </c>
      <c r="G682" s="38">
        <v>7269.4</v>
      </c>
      <c r="H682" s="51"/>
    </row>
    <row r="683" spans="1:8">
      <c r="A683" s="55" t="s">
        <v>97</v>
      </c>
      <c r="B683" s="36" t="s">
        <v>98</v>
      </c>
      <c r="C683" s="34">
        <v>10000</v>
      </c>
      <c r="D683" s="34">
        <v>17000</v>
      </c>
      <c r="E683" s="34">
        <v>17000</v>
      </c>
      <c r="F683" s="38">
        <v>16442.88</v>
      </c>
      <c r="G683" s="38">
        <v>16442.88</v>
      </c>
      <c r="H683" s="51"/>
    </row>
    <row r="684" spans="1:8">
      <c r="A684" s="55" t="s">
        <v>99</v>
      </c>
      <c r="B684" s="36" t="s">
        <v>100</v>
      </c>
      <c r="C684" s="34">
        <v>20000</v>
      </c>
      <c r="D684" s="34">
        <v>25000</v>
      </c>
      <c r="E684" s="34">
        <v>25000</v>
      </c>
      <c r="F684" s="38">
        <v>24583</v>
      </c>
      <c r="G684" s="38">
        <v>24583</v>
      </c>
      <c r="H684" s="51"/>
    </row>
    <row r="685" spans="1:8">
      <c r="A685" s="54" t="s">
        <v>101</v>
      </c>
      <c r="B685" s="36" t="s">
        <v>102</v>
      </c>
      <c r="C685" s="33">
        <v>605000</v>
      </c>
      <c r="D685" s="33">
        <v>635000</v>
      </c>
      <c r="E685" s="33">
        <v>637200</v>
      </c>
      <c r="F685" s="37">
        <v>587815.43999999994</v>
      </c>
      <c r="G685" s="37">
        <v>587815.43999999994</v>
      </c>
      <c r="H685" s="50">
        <f t="shared" si="23"/>
        <v>92.249755178907705</v>
      </c>
    </row>
    <row r="686" spans="1:8">
      <c r="A686" s="55" t="s">
        <v>103</v>
      </c>
      <c r="B686" s="36" t="s">
        <v>104</v>
      </c>
      <c r="C686" s="34">
        <v>70000</v>
      </c>
      <c r="D686" s="34">
        <v>70000</v>
      </c>
      <c r="E686" s="34">
        <v>66500</v>
      </c>
      <c r="F686" s="38">
        <v>51321.919999999998</v>
      </c>
      <c r="G686" s="38">
        <v>51321.919999999998</v>
      </c>
      <c r="H686" s="51"/>
    </row>
    <row r="687" spans="1:8">
      <c r="A687" s="55" t="s">
        <v>105</v>
      </c>
      <c r="B687" s="36" t="s">
        <v>106</v>
      </c>
      <c r="C687" s="34">
        <v>150000</v>
      </c>
      <c r="D687" s="34">
        <v>150000</v>
      </c>
      <c r="E687" s="34">
        <v>150000</v>
      </c>
      <c r="F687" s="38">
        <v>133254.38</v>
      </c>
      <c r="G687" s="38">
        <v>133254.38</v>
      </c>
      <c r="H687" s="51"/>
    </row>
    <row r="688" spans="1:8">
      <c r="A688" s="55" t="s">
        <v>109</v>
      </c>
      <c r="B688" s="36" t="s">
        <v>110</v>
      </c>
      <c r="C688" s="34">
        <v>20000</v>
      </c>
      <c r="D688" s="34">
        <v>20000</v>
      </c>
      <c r="E688" s="34">
        <v>24000</v>
      </c>
      <c r="F688" s="38">
        <v>25359.65</v>
      </c>
      <c r="G688" s="38">
        <v>25359.65</v>
      </c>
      <c r="H688" s="51"/>
    </row>
    <row r="689" spans="1:8">
      <c r="A689" s="55" t="s">
        <v>111</v>
      </c>
      <c r="B689" s="36" t="s">
        <v>112</v>
      </c>
      <c r="C689" s="34">
        <v>80000</v>
      </c>
      <c r="D689" s="34">
        <v>80000</v>
      </c>
      <c r="E689" s="34">
        <v>80000</v>
      </c>
      <c r="F689" s="38">
        <v>79706.080000000002</v>
      </c>
      <c r="G689" s="38">
        <v>79706.080000000002</v>
      </c>
      <c r="H689" s="51"/>
    </row>
    <row r="690" spans="1:8">
      <c r="A690" s="55" t="s">
        <v>115</v>
      </c>
      <c r="B690" s="36" t="s">
        <v>116</v>
      </c>
      <c r="C690" s="34">
        <v>150000</v>
      </c>
      <c r="D690" s="34">
        <v>180000</v>
      </c>
      <c r="E690" s="34">
        <v>180000</v>
      </c>
      <c r="F690" s="38">
        <v>170975.17</v>
      </c>
      <c r="G690" s="38">
        <v>170975.17</v>
      </c>
      <c r="H690" s="51"/>
    </row>
    <row r="691" spans="1:8">
      <c r="A691" s="55" t="s">
        <v>117</v>
      </c>
      <c r="B691" s="36" t="s">
        <v>118</v>
      </c>
      <c r="C691" s="34">
        <v>25000</v>
      </c>
      <c r="D691" s="34">
        <v>25000</v>
      </c>
      <c r="E691" s="34">
        <v>26700</v>
      </c>
      <c r="F691" s="38">
        <v>29327.53</v>
      </c>
      <c r="G691" s="38">
        <v>29327.53</v>
      </c>
      <c r="H691" s="51"/>
    </row>
    <row r="692" spans="1:8">
      <c r="A692" s="55" t="s">
        <v>119</v>
      </c>
      <c r="B692" s="36" t="s">
        <v>120</v>
      </c>
      <c r="C692" s="34">
        <v>110000</v>
      </c>
      <c r="D692" s="34">
        <v>110000</v>
      </c>
      <c r="E692" s="34">
        <v>110000</v>
      </c>
      <c r="F692" s="38">
        <v>97870.71</v>
      </c>
      <c r="G692" s="38">
        <v>97870.71</v>
      </c>
      <c r="H692" s="51"/>
    </row>
    <row r="693" spans="1:8">
      <c r="A693" s="52" t="s">
        <v>124</v>
      </c>
      <c r="B693" s="36" t="s">
        <v>125</v>
      </c>
      <c r="C693" s="33">
        <v>20000</v>
      </c>
      <c r="D693" s="33">
        <v>20000</v>
      </c>
      <c r="E693" s="33">
        <v>20000</v>
      </c>
      <c r="F693" s="37">
        <v>19363.580000000002</v>
      </c>
      <c r="G693" s="37">
        <v>19363.580000000002</v>
      </c>
      <c r="H693" s="50">
        <f t="shared" si="23"/>
        <v>96.817900000000009</v>
      </c>
    </row>
    <row r="694" spans="1:8">
      <c r="A694" s="55" t="s">
        <v>128</v>
      </c>
      <c r="B694" s="36" t="s">
        <v>129</v>
      </c>
      <c r="C694" s="34">
        <v>20000</v>
      </c>
      <c r="D694" s="34">
        <v>20000</v>
      </c>
      <c r="E694" s="34">
        <v>20000</v>
      </c>
      <c r="F694" s="38">
        <v>19363.580000000002</v>
      </c>
      <c r="G694" s="38">
        <v>19363.580000000002</v>
      </c>
      <c r="H694" s="51"/>
    </row>
    <row r="695" spans="1:8">
      <c r="A695" s="52" t="s">
        <v>43</v>
      </c>
      <c r="B695" s="36" t="s">
        <v>62</v>
      </c>
      <c r="C695" s="32"/>
      <c r="D695" s="33">
        <v>200000</v>
      </c>
      <c r="E695" s="33">
        <v>193500</v>
      </c>
      <c r="F695" s="37">
        <v>193125</v>
      </c>
      <c r="G695" s="37">
        <v>193125</v>
      </c>
      <c r="H695" s="50">
        <f t="shared" si="23"/>
        <v>99.806201550387598</v>
      </c>
    </row>
    <row r="696" spans="1:8">
      <c r="A696" s="53" t="s">
        <v>45</v>
      </c>
      <c r="B696" s="36" t="s">
        <v>35</v>
      </c>
      <c r="C696" s="32"/>
      <c r="D696" s="33">
        <v>200000</v>
      </c>
      <c r="E696" s="33">
        <v>193500</v>
      </c>
      <c r="F696" s="37">
        <v>193125</v>
      </c>
      <c r="G696" s="37">
        <v>193125</v>
      </c>
      <c r="H696" s="50">
        <f t="shared" si="23"/>
        <v>99.806201550387598</v>
      </c>
    </row>
    <row r="697" spans="1:8">
      <c r="A697" s="54" t="s">
        <v>205</v>
      </c>
      <c r="B697" s="36" t="s">
        <v>206</v>
      </c>
      <c r="C697" s="32"/>
      <c r="D697" s="33">
        <v>200000</v>
      </c>
      <c r="E697" s="33">
        <v>193500</v>
      </c>
      <c r="F697" s="37">
        <v>193125</v>
      </c>
      <c r="G697" s="37">
        <v>193125</v>
      </c>
      <c r="H697" s="50">
        <f t="shared" si="23"/>
        <v>99.806201550387598</v>
      </c>
    </row>
    <row r="698" spans="1:8">
      <c r="A698" s="55" t="s">
        <v>207</v>
      </c>
      <c r="B698" s="36" t="s">
        <v>208</v>
      </c>
      <c r="C698" s="31"/>
      <c r="D698" s="34">
        <v>200000</v>
      </c>
      <c r="E698" s="34">
        <v>193500</v>
      </c>
      <c r="F698" s="38">
        <v>193125</v>
      </c>
      <c r="G698" s="38">
        <v>193125</v>
      </c>
      <c r="H698" s="51"/>
    </row>
    <row r="699" spans="1:8">
      <c r="A699" s="83" t="s">
        <v>295</v>
      </c>
      <c r="B699" s="80" t="s">
        <v>254</v>
      </c>
      <c r="C699" s="33">
        <v>45816</v>
      </c>
      <c r="D699" s="33">
        <v>49560</v>
      </c>
      <c r="E699" s="33">
        <v>49560</v>
      </c>
      <c r="F699" s="37">
        <v>45736.2</v>
      </c>
      <c r="G699" s="37">
        <v>45736.2</v>
      </c>
      <c r="H699" s="50">
        <f t="shared" si="23"/>
        <v>92.284503631961257</v>
      </c>
    </row>
    <row r="700" spans="1:8">
      <c r="A700" s="84" t="s">
        <v>261</v>
      </c>
      <c r="B700" s="81" t="s">
        <v>219</v>
      </c>
      <c r="C700" s="33">
        <v>45816</v>
      </c>
      <c r="D700" s="33">
        <v>49560</v>
      </c>
      <c r="E700" s="33">
        <v>49560</v>
      </c>
      <c r="F700" s="37">
        <v>45736.2</v>
      </c>
      <c r="G700" s="37">
        <v>45736.2</v>
      </c>
      <c r="H700" s="50">
        <f t="shared" si="23"/>
        <v>92.284503631961257</v>
      </c>
    </row>
    <row r="701" spans="1:8">
      <c r="A701" s="52" t="s">
        <v>36</v>
      </c>
      <c r="B701" s="36" t="s">
        <v>30</v>
      </c>
      <c r="C701" s="33">
        <v>23912</v>
      </c>
      <c r="D701" s="33">
        <v>49560</v>
      </c>
      <c r="E701" s="33">
        <v>49560</v>
      </c>
      <c r="F701" s="37">
        <v>45736.2</v>
      </c>
      <c r="G701" s="37">
        <v>45736.2</v>
      </c>
      <c r="H701" s="50">
        <f t="shared" si="23"/>
        <v>92.284503631961257</v>
      </c>
    </row>
    <row r="702" spans="1:8">
      <c r="A702" s="53" t="s">
        <v>38</v>
      </c>
      <c r="B702" s="36" t="s">
        <v>32</v>
      </c>
      <c r="C702" s="33">
        <v>23912</v>
      </c>
      <c r="D702" s="33">
        <v>49560</v>
      </c>
      <c r="E702" s="33">
        <v>49560</v>
      </c>
      <c r="F702" s="37">
        <v>45736.2</v>
      </c>
      <c r="G702" s="37">
        <v>45736.2</v>
      </c>
      <c r="H702" s="50">
        <f t="shared" si="23"/>
        <v>92.284503631961257</v>
      </c>
    </row>
    <row r="703" spans="1:8">
      <c r="A703" s="52" t="s">
        <v>81</v>
      </c>
      <c r="B703" s="36" t="s">
        <v>82</v>
      </c>
      <c r="C703" s="33">
        <v>5560</v>
      </c>
      <c r="D703" s="33">
        <v>5560</v>
      </c>
      <c r="E703" s="33">
        <v>5560</v>
      </c>
      <c r="F703" s="37">
        <v>3640.2</v>
      </c>
      <c r="G703" s="37">
        <v>3640.2</v>
      </c>
      <c r="H703" s="50">
        <f t="shared" si="23"/>
        <v>65.47122302158273</v>
      </c>
    </row>
    <row r="704" spans="1:8">
      <c r="A704" s="55" t="s">
        <v>83</v>
      </c>
      <c r="B704" s="36" t="s">
        <v>84</v>
      </c>
      <c r="C704" s="34">
        <v>5560</v>
      </c>
      <c r="D704" s="34">
        <v>5560</v>
      </c>
      <c r="E704" s="34">
        <v>5560</v>
      </c>
      <c r="F704" s="38">
        <v>3640.2</v>
      </c>
      <c r="G704" s="38">
        <v>3640.2</v>
      </c>
      <c r="H704" s="51"/>
    </row>
    <row r="705" spans="1:8">
      <c r="A705" s="52" t="s">
        <v>89</v>
      </c>
      <c r="B705" s="36" t="s">
        <v>90</v>
      </c>
      <c r="C705" s="33">
        <v>7992</v>
      </c>
      <c r="D705" s="33">
        <v>10000</v>
      </c>
      <c r="E705" s="33">
        <v>10000</v>
      </c>
      <c r="F705" s="37">
        <v>9500</v>
      </c>
      <c r="G705" s="37">
        <v>9500</v>
      </c>
      <c r="H705" s="50">
        <f t="shared" si="23"/>
        <v>95</v>
      </c>
    </row>
    <row r="706" spans="1:8">
      <c r="A706" s="55" t="s">
        <v>91</v>
      </c>
      <c r="B706" s="36" t="s">
        <v>92</v>
      </c>
      <c r="C706" s="34">
        <v>7992</v>
      </c>
      <c r="D706" s="34">
        <v>10000</v>
      </c>
      <c r="E706" s="34">
        <v>10000</v>
      </c>
      <c r="F706" s="38">
        <v>9500</v>
      </c>
      <c r="G706" s="38">
        <v>9500</v>
      </c>
      <c r="H706" s="51"/>
    </row>
    <row r="707" spans="1:8">
      <c r="A707" s="54" t="s">
        <v>101</v>
      </c>
      <c r="B707" s="36" t="s">
        <v>102</v>
      </c>
      <c r="C707" s="33">
        <v>10360</v>
      </c>
      <c r="D707" s="33">
        <v>10750</v>
      </c>
      <c r="E707" s="33">
        <v>10750</v>
      </c>
      <c r="F707" s="37">
        <v>9350</v>
      </c>
      <c r="G707" s="37">
        <v>9350</v>
      </c>
      <c r="H707" s="50">
        <f t="shared" si="23"/>
        <v>86.976744186046503</v>
      </c>
    </row>
    <row r="708" spans="1:8">
      <c r="A708" s="55" t="s">
        <v>111</v>
      </c>
      <c r="B708" s="36" t="s">
        <v>112</v>
      </c>
      <c r="C708" s="31"/>
      <c r="D708" s="34">
        <v>3750</v>
      </c>
      <c r="E708" s="34">
        <v>3750</v>
      </c>
      <c r="F708" s="38">
        <v>3750</v>
      </c>
      <c r="G708" s="38">
        <v>3750</v>
      </c>
      <c r="H708" s="51"/>
    </row>
    <row r="709" spans="1:8">
      <c r="A709" s="55" t="s">
        <v>115</v>
      </c>
      <c r="B709" s="36" t="s">
        <v>116</v>
      </c>
      <c r="C709" s="34">
        <v>10360</v>
      </c>
      <c r="D709" s="42">
        <v>0</v>
      </c>
      <c r="E709" s="42">
        <v>0</v>
      </c>
      <c r="F709" s="31"/>
      <c r="G709" s="31"/>
      <c r="H709" s="51"/>
    </row>
    <row r="710" spans="1:8">
      <c r="A710" s="55" t="s">
        <v>119</v>
      </c>
      <c r="B710" s="36" t="s">
        <v>120</v>
      </c>
      <c r="C710" s="31"/>
      <c r="D710" s="34">
        <v>7000</v>
      </c>
      <c r="E710" s="34">
        <v>7000</v>
      </c>
      <c r="F710" s="38">
        <v>5600</v>
      </c>
      <c r="G710" s="38">
        <v>5600</v>
      </c>
      <c r="H710" s="51"/>
    </row>
    <row r="711" spans="1:8">
      <c r="A711" s="54" t="s">
        <v>124</v>
      </c>
      <c r="B711" s="36" t="s">
        <v>125</v>
      </c>
      <c r="C711" s="32"/>
      <c r="D711" s="33">
        <v>23250</v>
      </c>
      <c r="E711" s="33">
        <v>23250</v>
      </c>
      <c r="F711" s="37">
        <v>23246</v>
      </c>
      <c r="G711" s="37">
        <v>23246</v>
      </c>
      <c r="H711" s="50">
        <f t="shared" si="23"/>
        <v>99.982795698924733</v>
      </c>
    </row>
    <row r="712" spans="1:8">
      <c r="A712" s="55" t="s">
        <v>130</v>
      </c>
      <c r="B712" s="36" t="s">
        <v>131</v>
      </c>
      <c r="C712" s="31"/>
      <c r="D712" s="34">
        <v>23250</v>
      </c>
      <c r="E712" s="34">
        <v>23250</v>
      </c>
      <c r="F712" s="38">
        <v>23246</v>
      </c>
      <c r="G712" s="38">
        <v>23246</v>
      </c>
      <c r="H712" s="51"/>
    </row>
    <row r="713" spans="1:8">
      <c r="A713" s="52" t="s">
        <v>43</v>
      </c>
      <c r="B713" s="36" t="s">
        <v>62</v>
      </c>
      <c r="C713" s="33">
        <v>21904</v>
      </c>
      <c r="D713" s="41">
        <v>0</v>
      </c>
      <c r="E713" s="41">
        <v>0</v>
      </c>
      <c r="F713" s="32"/>
      <c r="G713" s="32"/>
      <c r="H713" s="50"/>
    </row>
    <row r="714" spans="1:8">
      <c r="A714" s="53" t="s">
        <v>45</v>
      </c>
      <c r="B714" s="36" t="s">
        <v>35</v>
      </c>
      <c r="C714" s="33">
        <v>21904</v>
      </c>
      <c r="D714" s="41">
        <v>0</v>
      </c>
      <c r="E714" s="41">
        <v>0</v>
      </c>
      <c r="F714" s="32"/>
      <c r="G714" s="32"/>
      <c r="H714" s="50"/>
    </row>
    <row r="715" spans="1:8">
      <c r="A715" s="54" t="s">
        <v>147</v>
      </c>
      <c r="B715" s="36" t="s">
        <v>148</v>
      </c>
      <c r="C715" s="33">
        <v>21904</v>
      </c>
      <c r="D715" s="41">
        <v>0</v>
      </c>
      <c r="E715" s="41">
        <v>0</v>
      </c>
      <c r="F715" s="32"/>
      <c r="G715" s="32"/>
      <c r="H715" s="50"/>
    </row>
    <row r="716" spans="1:8">
      <c r="A716" s="55" t="s">
        <v>149</v>
      </c>
      <c r="B716" s="36" t="s">
        <v>150</v>
      </c>
      <c r="C716" s="34">
        <v>21904</v>
      </c>
      <c r="D716" s="42">
        <v>0</v>
      </c>
      <c r="E716" s="42">
        <v>0</v>
      </c>
      <c r="F716" s="31"/>
      <c r="G716" s="31"/>
      <c r="H716" s="51"/>
    </row>
    <row r="717" spans="1:8" ht="22.5">
      <c r="A717" s="83" t="s">
        <v>296</v>
      </c>
      <c r="B717" s="71" t="s">
        <v>255</v>
      </c>
      <c r="C717" s="33">
        <v>375000</v>
      </c>
      <c r="D717" s="33">
        <v>560250</v>
      </c>
      <c r="E717" s="33">
        <v>560250</v>
      </c>
      <c r="F717" s="37">
        <v>244126.44</v>
      </c>
      <c r="G717" s="37">
        <v>244126.44</v>
      </c>
      <c r="H717" s="50">
        <f t="shared" ref="H717:H770" si="24">G717/E717*100</f>
        <v>43.574554216867476</v>
      </c>
    </row>
    <row r="718" spans="1:8">
      <c r="A718" s="84" t="s">
        <v>261</v>
      </c>
      <c r="B718" s="81" t="s">
        <v>219</v>
      </c>
      <c r="C718" s="33">
        <v>375000</v>
      </c>
      <c r="D718" s="33">
        <v>560250</v>
      </c>
      <c r="E718" s="33">
        <v>560250</v>
      </c>
      <c r="F718" s="37">
        <v>244126.44</v>
      </c>
      <c r="G718" s="37">
        <v>244126.44</v>
      </c>
      <c r="H718" s="50">
        <f t="shared" si="24"/>
        <v>43.574554216867476</v>
      </c>
    </row>
    <row r="719" spans="1:8">
      <c r="A719" s="52" t="s">
        <v>36</v>
      </c>
      <c r="B719" s="36" t="s">
        <v>30</v>
      </c>
      <c r="C719" s="33">
        <v>375000</v>
      </c>
      <c r="D719" s="33">
        <v>324000</v>
      </c>
      <c r="E719" s="33">
        <v>324000</v>
      </c>
      <c r="F719" s="37">
        <v>243627.44</v>
      </c>
      <c r="G719" s="37">
        <v>243627.44</v>
      </c>
      <c r="H719" s="50">
        <f t="shared" si="24"/>
        <v>75.193654320987662</v>
      </c>
    </row>
    <row r="720" spans="1:8">
      <c r="A720" s="53" t="s">
        <v>37</v>
      </c>
      <c r="B720" s="36" t="s">
        <v>31</v>
      </c>
      <c r="C720" s="33">
        <v>105000</v>
      </c>
      <c r="D720" s="33">
        <v>92000</v>
      </c>
      <c r="E720" s="33">
        <v>92000</v>
      </c>
      <c r="F720" s="37">
        <v>84728.85</v>
      </c>
      <c r="G720" s="37">
        <v>84728.85</v>
      </c>
      <c r="H720" s="50">
        <f t="shared" si="24"/>
        <v>92.096576086956532</v>
      </c>
    </row>
    <row r="721" spans="1:8">
      <c r="A721" s="54" t="s">
        <v>68</v>
      </c>
      <c r="B721" s="36" t="s">
        <v>69</v>
      </c>
      <c r="C721" s="33">
        <v>87000</v>
      </c>
      <c r="D721" s="33">
        <v>87000</v>
      </c>
      <c r="E721" s="33">
        <v>87000</v>
      </c>
      <c r="F721" s="37">
        <v>80584.84</v>
      </c>
      <c r="G721" s="37">
        <v>80584.84</v>
      </c>
      <c r="H721" s="50">
        <f t="shared" si="24"/>
        <v>92.626252873563217</v>
      </c>
    </row>
    <row r="722" spans="1:8">
      <c r="A722" s="55" t="s">
        <v>70</v>
      </c>
      <c r="B722" s="36" t="s">
        <v>71</v>
      </c>
      <c r="C722" s="34">
        <v>87000</v>
      </c>
      <c r="D722" s="34">
        <v>87000</v>
      </c>
      <c r="E722" s="34">
        <v>87000</v>
      </c>
      <c r="F722" s="38">
        <v>80584.84</v>
      </c>
      <c r="G722" s="38">
        <v>80584.84</v>
      </c>
      <c r="H722" s="51"/>
    </row>
    <row r="723" spans="1:8">
      <c r="A723" s="54" t="s">
        <v>74</v>
      </c>
      <c r="B723" s="36" t="s">
        <v>75</v>
      </c>
      <c r="C723" s="33">
        <v>5000</v>
      </c>
      <c r="D723" s="33">
        <v>5000</v>
      </c>
      <c r="E723" s="33">
        <v>5000</v>
      </c>
      <c r="F723" s="37">
        <v>1500</v>
      </c>
      <c r="G723" s="37">
        <v>1500</v>
      </c>
      <c r="H723" s="50">
        <f t="shared" si="24"/>
        <v>30</v>
      </c>
    </row>
    <row r="724" spans="1:8">
      <c r="A724" s="55" t="s">
        <v>76</v>
      </c>
      <c r="B724" s="36" t="s">
        <v>75</v>
      </c>
      <c r="C724" s="34">
        <v>5000</v>
      </c>
      <c r="D724" s="34">
        <v>5000</v>
      </c>
      <c r="E724" s="34">
        <v>5000</v>
      </c>
      <c r="F724" s="38">
        <v>1500</v>
      </c>
      <c r="G724" s="38">
        <v>1500</v>
      </c>
      <c r="H724" s="51"/>
    </row>
    <row r="725" spans="1:8">
      <c r="A725" s="54" t="s">
        <v>77</v>
      </c>
      <c r="B725" s="36" t="s">
        <v>78</v>
      </c>
      <c r="C725" s="33">
        <v>13000</v>
      </c>
      <c r="D725" s="41">
        <v>0</v>
      </c>
      <c r="E725" s="41">
        <v>0</v>
      </c>
      <c r="F725" s="37">
        <v>2644.01</v>
      </c>
      <c r="G725" s="37">
        <v>2644.01</v>
      </c>
      <c r="H725" s="50"/>
    </row>
    <row r="726" spans="1:8">
      <c r="A726" s="55" t="s">
        <v>79</v>
      </c>
      <c r="B726" s="36" t="s">
        <v>80</v>
      </c>
      <c r="C726" s="34">
        <v>13000</v>
      </c>
      <c r="D726" s="42">
        <v>0</v>
      </c>
      <c r="E726" s="42">
        <v>0</v>
      </c>
      <c r="F726" s="38">
        <v>2644.01</v>
      </c>
      <c r="G726" s="38">
        <v>2644.01</v>
      </c>
      <c r="H726" s="51"/>
    </row>
    <row r="727" spans="1:8">
      <c r="A727" s="53" t="s">
        <v>38</v>
      </c>
      <c r="B727" s="36" t="s">
        <v>32</v>
      </c>
      <c r="C727" s="33">
        <v>270000</v>
      </c>
      <c r="D727" s="33">
        <v>232000</v>
      </c>
      <c r="E727" s="33">
        <v>232000</v>
      </c>
      <c r="F727" s="37">
        <v>158898.59</v>
      </c>
      <c r="G727" s="37">
        <v>158898.59</v>
      </c>
      <c r="H727" s="50">
        <f t="shared" si="24"/>
        <v>68.490771551724137</v>
      </c>
    </row>
    <row r="728" spans="1:8">
      <c r="A728" s="54" t="s">
        <v>81</v>
      </c>
      <c r="B728" s="36" t="s">
        <v>82</v>
      </c>
      <c r="C728" s="33">
        <v>23600</v>
      </c>
      <c r="D728" s="33">
        <v>43600</v>
      </c>
      <c r="E728" s="33">
        <v>43600</v>
      </c>
      <c r="F728" s="37">
        <v>47942.66</v>
      </c>
      <c r="G728" s="37">
        <v>47942.66</v>
      </c>
      <c r="H728" s="50">
        <f t="shared" si="24"/>
        <v>109.96022935779817</v>
      </c>
    </row>
    <row r="729" spans="1:8">
      <c r="A729" s="55" t="s">
        <v>83</v>
      </c>
      <c r="B729" s="36" t="s">
        <v>84</v>
      </c>
      <c r="C729" s="34">
        <v>20000</v>
      </c>
      <c r="D729" s="34">
        <v>30000</v>
      </c>
      <c r="E729" s="34">
        <v>30000</v>
      </c>
      <c r="F729" s="38">
        <v>42849.37</v>
      </c>
      <c r="G729" s="38">
        <v>42849.37</v>
      </c>
      <c r="H729" s="51"/>
    </row>
    <row r="730" spans="1:8">
      <c r="A730" s="55" t="s">
        <v>85</v>
      </c>
      <c r="B730" s="36" t="s">
        <v>86</v>
      </c>
      <c r="C730" s="34">
        <v>3600</v>
      </c>
      <c r="D730" s="34">
        <v>3600</v>
      </c>
      <c r="E730" s="34">
        <v>3600</v>
      </c>
      <c r="F730" s="38">
        <v>2093.29</v>
      </c>
      <c r="G730" s="38">
        <v>2093.29</v>
      </c>
      <c r="H730" s="51"/>
    </row>
    <row r="731" spans="1:8">
      <c r="A731" s="55" t="s">
        <v>87</v>
      </c>
      <c r="B731" s="36" t="s">
        <v>88</v>
      </c>
      <c r="C731" s="31"/>
      <c r="D731" s="34">
        <v>10000</v>
      </c>
      <c r="E731" s="34">
        <v>10000</v>
      </c>
      <c r="F731" s="38">
        <v>3000</v>
      </c>
      <c r="G731" s="38">
        <v>3000</v>
      </c>
      <c r="H731" s="51"/>
    </row>
    <row r="732" spans="1:8">
      <c r="A732" s="54" t="s">
        <v>89</v>
      </c>
      <c r="B732" s="36" t="s">
        <v>90</v>
      </c>
      <c r="C732" s="33">
        <v>6400</v>
      </c>
      <c r="D732" s="33">
        <v>2400</v>
      </c>
      <c r="E732" s="33">
        <v>2400</v>
      </c>
      <c r="F732" s="37">
        <v>3131.01</v>
      </c>
      <c r="G732" s="37">
        <v>3131.01</v>
      </c>
      <c r="H732" s="50">
        <f t="shared" si="24"/>
        <v>130.45875000000001</v>
      </c>
    </row>
    <row r="733" spans="1:8">
      <c r="A733" s="55" t="s">
        <v>91</v>
      </c>
      <c r="B733" s="36" t="s">
        <v>92</v>
      </c>
      <c r="C733" s="34">
        <v>6400</v>
      </c>
      <c r="D733" s="34">
        <v>1400</v>
      </c>
      <c r="E733" s="34">
        <v>1400</v>
      </c>
      <c r="F733" s="38">
        <v>1072.3599999999999</v>
      </c>
      <c r="G733" s="38">
        <v>1072.3599999999999</v>
      </c>
      <c r="H733" s="51"/>
    </row>
    <row r="734" spans="1:8">
      <c r="A734" s="55" t="s">
        <v>97</v>
      </c>
      <c r="B734" s="36" t="s">
        <v>98</v>
      </c>
      <c r="C734" s="31"/>
      <c r="D734" s="34">
        <v>1000</v>
      </c>
      <c r="E734" s="34">
        <v>1000</v>
      </c>
      <c r="F734" s="38">
        <v>2058.65</v>
      </c>
      <c r="G734" s="38">
        <v>2058.65</v>
      </c>
      <c r="H734" s="51"/>
    </row>
    <row r="735" spans="1:8">
      <c r="A735" s="54" t="s">
        <v>101</v>
      </c>
      <c r="B735" s="36" t="s">
        <v>102</v>
      </c>
      <c r="C735" s="33">
        <v>225000</v>
      </c>
      <c r="D735" s="33">
        <v>171000</v>
      </c>
      <c r="E735" s="33">
        <v>171000</v>
      </c>
      <c r="F735" s="37">
        <v>53607.42</v>
      </c>
      <c r="G735" s="37">
        <v>53607.42</v>
      </c>
      <c r="H735" s="50">
        <f t="shared" si="24"/>
        <v>31.349368421052631</v>
      </c>
    </row>
    <row r="736" spans="1:8">
      <c r="A736" s="55" t="s">
        <v>103</v>
      </c>
      <c r="B736" s="36" t="s">
        <v>104</v>
      </c>
      <c r="C736" s="34">
        <v>10000</v>
      </c>
      <c r="D736" s="34">
        <v>1000</v>
      </c>
      <c r="E736" s="34">
        <v>1000</v>
      </c>
      <c r="F736" s="31"/>
      <c r="G736" s="31"/>
      <c r="H736" s="51"/>
    </row>
    <row r="737" spans="1:8">
      <c r="A737" s="55" t="s">
        <v>105</v>
      </c>
      <c r="B737" s="36" t="s">
        <v>106</v>
      </c>
      <c r="C737" s="34">
        <v>5000</v>
      </c>
      <c r="D737" s="42">
        <v>0</v>
      </c>
      <c r="E737" s="42">
        <v>0</v>
      </c>
      <c r="F737" s="31"/>
      <c r="G737" s="31"/>
      <c r="H737" s="51"/>
    </row>
    <row r="738" spans="1:8">
      <c r="A738" s="55" t="s">
        <v>107</v>
      </c>
      <c r="B738" s="36" t="s">
        <v>108</v>
      </c>
      <c r="C738" s="34">
        <v>10000</v>
      </c>
      <c r="D738" s="34">
        <v>10000</v>
      </c>
      <c r="E738" s="34">
        <v>10000</v>
      </c>
      <c r="F738" s="38">
        <v>22539.919999999998</v>
      </c>
      <c r="G738" s="38">
        <v>22539.919999999998</v>
      </c>
      <c r="H738" s="51"/>
    </row>
    <row r="739" spans="1:8">
      <c r="A739" s="55" t="s">
        <v>111</v>
      </c>
      <c r="B739" s="36" t="s">
        <v>112</v>
      </c>
      <c r="C739" s="34">
        <v>10000</v>
      </c>
      <c r="D739" s="34">
        <v>10000</v>
      </c>
      <c r="E739" s="34">
        <v>10000</v>
      </c>
      <c r="F739" s="38">
        <v>15637.5</v>
      </c>
      <c r="G739" s="38">
        <v>15637.5</v>
      </c>
      <c r="H739" s="51"/>
    </row>
    <row r="740" spans="1:8">
      <c r="A740" s="55" t="s">
        <v>113</v>
      </c>
      <c r="B740" s="36" t="s">
        <v>114</v>
      </c>
      <c r="C740" s="34">
        <v>20000</v>
      </c>
      <c r="D740" s="42">
        <v>0</v>
      </c>
      <c r="E740" s="42">
        <v>0</v>
      </c>
      <c r="F740" s="31"/>
      <c r="G740" s="31"/>
      <c r="H740" s="51"/>
    </row>
    <row r="741" spans="1:8">
      <c r="A741" s="55" t="s">
        <v>115</v>
      </c>
      <c r="B741" s="36" t="s">
        <v>116</v>
      </c>
      <c r="C741" s="34">
        <v>130000</v>
      </c>
      <c r="D741" s="34">
        <v>130000</v>
      </c>
      <c r="E741" s="34">
        <v>130000</v>
      </c>
      <c r="F741" s="31"/>
      <c r="G741" s="31"/>
      <c r="H741" s="51"/>
    </row>
    <row r="742" spans="1:8">
      <c r="A742" s="55" t="s">
        <v>117</v>
      </c>
      <c r="B742" s="36" t="s">
        <v>118</v>
      </c>
      <c r="C742" s="34">
        <v>20000</v>
      </c>
      <c r="D742" s="42">
        <v>0</v>
      </c>
      <c r="E742" s="42">
        <v>0</v>
      </c>
      <c r="F742" s="31"/>
      <c r="G742" s="31"/>
      <c r="H742" s="51"/>
    </row>
    <row r="743" spans="1:8">
      <c r="A743" s="55" t="s">
        <v>119</v>
      </c>
      <c r="B743" s="36" t="s">
        <v>120</v>
      </c>
      <c r="C743" s="34">
        <v>20000</v>
      </c>
      <c r="D743" s="34">
        <v>20000</v>
      </c>
      <c r="E743" s="34">
        <v>20000</v>
      </c>
      <c r="F743" s="38">
        <v>15430</v>
      </c>
      <c r="G743" s="38">
        <v>15430</v>
      </c>
      <c r="H743" s="51"/>
    </row>
    <row r="744" spans="1:8">
      <c r="A744" s="54" t="s">
        <v>124</v>
      </c>
      <c r="B744" s="36" t="s">
        <v>125</v>
      </c>
      <c r="C744" s="33">
        <v>15000</v>
      </c>
      <c r="D744" s="33">
        <v>15000</v>
      </c>
      <c r="E744" s="33">
        <v>15000</v>
      </c>
      <c r="F744" s="37">
        <v>54217.5</v>
      </c>
      <c r="G744" s="37">
        <v>54217.5</v>
      </c>
      <c r="H744" s="50">
        <f t="shared" si="24"/>
        <v>361.45</v>
      </c>
    </row>
    <row r="745" spans="1:8">
      <c r="A745" s="55" t="s">
        <v>130</v>
      </c>
      <c r="B745" s="36" t="s">
        <v>131</v>
      </c>
      <c r="C745" s="34">
        <v>15000</v>
      </c>
      <c r="D745" s="34">
        <v>15000</v>
      </c>
      <c r="E745" s="34">
        <v>15000</v>
      </c>
      <c r="F745" s="38">
        <v>54217.5</v>
      </c>
      <c r="G745" s="38">
        <v>54217.5</v>
      </c>
      <c r="H745" s="51"/>
    </row>
    <row r="746" spans="1:8">
      <c r="A746" s="52" t="s">
        <v>43</v>
      </c>
      <c r="B746" s="36" t="s">
        <v>62</v>
      </c>
      <c r="C746" s="32"/>
      <c r="D746" s="33">
        <v>236250</v>
      </c>
      <c r="E746" s="33">
        <v>236250</v>
      </c>
      <c r="F746" s="37">
        <v>499</v>
      </c>
      <c r="G746" s="37">
        <v>499</v>
      </c>
      <c r="H746" s="50">
        <f t="shared" si="24"/>
        <v>0.21121693121693122</v>
      </c>
    </row>
    <row r="747" spans="1:8">
      <c r="A747" s="53" t="s">
        <v>44</v>
      </c>
      <c r="B747" s="36" t="s">
        <v>63</v>
      </c>
      <c r="C747" s="32"/>
      <c r="D747" s="33">
        <v>231250</v>
      </c>
      <c r="E747" s="33">
        <v>231250</v>
      </c>
      <c r="F747" s="32"/>
      <c r="G747" s="32"/>
      <c r="H747" s="50">
        <f t="shared" si="24"/>
        <v>0</v>
      </c>
    </row>
    <row r="748" spans="1:8">
      <c r="A748" s="54" t="s">
        <v>163</v>
      </c>
      <c r="B748" s="36" t="s">
        <v>164</v>
      </c>
      <c r="C748" s="32"/>
      <c r="D748" s="33">
        <v>231250</v>
      </c>
      <c r="E748" s="33">
        <v>231250</v>
      </c>
      <c r="F748" s="32"/>
      <c r="G748" s="32"/>
      <c r="H748" s="50">
        <f t="shared" si="24"/>
        <v>0</v>
      </c>
    </row>
    <row r="749" spans="1:8">
      <c r="A749" s="55" t="s">
        <v>165</v>
      </c>
      <c r="B749" s="36" t="s">
        <v>166</v>
      </c>
      <c r="C749" s="31"/>
      <c r="D749" s="34">
        <v>231250</v>
      </c>
      <c r="E749" s="34">
        <v>231250</v>
      </c>
      <c r="F749" s="31"/>
      <c r="G749" s="31"/>
      <c r="H749" s="51"/>
    </row>
    <row r="750" spans="1:8">
      <c r="A750" s="53" t="s">
        <v>45</v>
      </c>
      <c r="B750" s="36" t="s">
        <v>35</v>
      </c>
      <c r="C750" s="32"/>
      <c r="D750" s="33">
        <v>5000</v>
      </c>
      <c r="E750" s="33">
        <v>5000</v>
      </c>
      <c r="F750" s="37">
        <v>499</v>
      </c>
      <c r="G750" s="37">
        <v>499</v>
      </c>
      <c r="H750" s="50">
        <f t="shared" si="24"/>
        <v>9.98</v>
      </c>
    </row>
    <row r="751" spans="1:8">
      <c r="A751" s="54" t="s">
        <v>147</v>
      </c>
      <c r="B751" s="36" t="s">
        <v>148</v>
      </c>
      <c r="C751" s="32"/>
      <c r="D751" s="33">
        <v>1000</v>
      </c>
      <c r="E751" s="33">
        <v>1000</v>
      </c>
      <c r="F751" s="37">
        <v>499</v>
      </c>
      <c r="G751" s="37">
        <v>499</v>
      </c>
      <c r="H751" s="50">
        <f t="shared" si="24"/>
        <v>49.9</v>
      </c>
    </row>
    <row r="752" spans="1:8">
      <c r="A752" s="55" t="s">
        <v>149</v>
      </c>
      <c r="B752" s="36" t="s">
        <v>150</v>
      </c>
      <c r="C752" s="31"/>
      <c r="D752" s="34">
        <v>1000</v>
      </c>
      <c r="E752" s="34">
        <v>1000</v>
      </c>
      <c r="F752" s="38">
        <v>499</v>
      </c>
      <c r="G752" s="38">
        <v>499</v>
      </c>
      <c r="H752" s="51"/>
    </row>
    <row r="753" spans="1:8">
      <c r="A753" s="54" t="s">
        <v>159</v>
      </c>
      <c r="B753" s="36" t="s">
        <v>160</v>
      </c>
      <c r="C753" s="32"/>
      <c r="D753" s="33">
        <v>4000</v>
      </c>
      <c r="E753" s="33">
        <v>4000</v>
      </c>
      <c r="F753" s="32"/>
      <c r="G753" s="32"/>
      <c r="H753" s="50">
        <f t="shared" si="24"/>
        <v>0</v>
      </c>
    </row>
    <row r="754" spans="1:8">
      <c r="A754" s="55" t="s">
        <v>161</v>
      </c>
      <c r="B754" s="36" t="s">
        <v>162</v>
      </c>
      <c r="C754" s="31"/>
      <c r="D754" s="34">
        <v>4000</v>
      </c>
      <c r="E754" s="34">
        <v>4000</v>
      </c>
      <c r="F754" s="31"/>
      <c r="G754" s="31"/>
      <c r="H754" s="51"/>
    </row>
    <row r="755" spans="1:8" ht="33.75">
      <c r="A755" s="83" t="s">
        <v>297</v>
      </c>
      <c r="B755" s="71" t="s">
        <v>256</v>
      </c>
      <c r="C755" s="33">
        <v>1211649</v>
      </c>
      <c r="D755" s="33">
        <v>1529555</v>
      </c>
      <c r="E755" s="33">
        <v>1555047</v>
      </c>
      <c r="F755" s="37">
        <v>717634.09</v>
      </c>
      <c r="G755" s="37">
        <v>717634.09</v>
      </c>
      <c r="H755" s="50">
        <f t="shared" si="24"/>
        <v>46.148707402412917</v>
      </c>
    </row>
    <row r="756" spans="1:8">
      <c r="A756" s="84" t="s">
        <v>270</v>
      </c>
      <c r="B756" s="81" t="s">
        <v>220</v>
      </c>
      <c r="C756" s="33">
        <v>25165</v>
      </c>
      <c r="D756" s="33">
        <v>66487</v>
      </c>
      <c r="E756" s="33">
        <v>80512</v>
      </c>
      <c r="F756" s="37">
        <v>77488.91</v>
      </c>
      <c r="G756" s="37">
        <v>77488.91</v>
      </c>
      <c r="H756" s="50">
        <f t="shared" si="24"/>
        <v>96.245168422098573</v>
      </c>
    </row>
    <row r="757" spans="1:8">
      <c r="A757" s="52" t="s">
        <v>36</v>
      </c>
      <c r="B757" s="36" t="s">
        <v>30</v>
      </c>
      <c r="C757" s="33">
        <v>25165</v>
      </c>
      <c r="D757" s="33">
        <v>66487</v>
      </c>
      <c r="E757" s="33">
        <v>80512</v>
      </c>
      <c r="F757" s="37">
        <v>77488.91</v>
      </c>
      <c r="G757" s="37">
        <v>77488.91</v>
      </c>
      <c r="H757" s="50">
        <f t="shared" si="24"/>
        <v>96.245168422098573</v>
      </c>
    </row>
    <row r="758" spans="1:8">
      <c r="A758" s="53" t="s">
        <v>37</v>
      </c>
      <c r="B758" s="36" t="s">
        <v>31</v>
      </c>
      <c r="C758" s="33">
        <v>6798</v>
      </c>
      <c r="D758" s="33">
        <v>10200</v>
      </c>
      <c r="E758" s="33">
        <v>12225</v>
      </c>
      <c r="F758" s="37">
        <v>11990.69</v>
      </c>
      <c r="G758" s="37">
        <v>11990.69</v>
      </c>
      <c r="H758" s="50">
        <f t="shared" si="24"/>
        <v>98.08335378323109</v>
      </c>
    </row>
    <row r="759" spans="1:8">
      <c r="A759" s="54" t="s">
        <v>68</v>
      </c>
      <c r="B759" s="36" t="s">
        <v>69</v>
      </c>
      <c r="C759" s="33">
        <v>5835</v>
      </c>
      <c r="D759" s="33">
        <v>8756</v>
      </c>
      <c r="E759" s="33">
        <v>10493</v>
      </c>
      <c r="F759" s="37">
        <v>10292.44</v>
      </c>
      <c r="G759" s="37">
        <v>10292.44</v>
      </c>
      <c r="H759" s="50">
        <f t="shared" si="24"/>
        <v>98.088630515581826</v>
      </c>
    </row>
    <row r="760" spans="1:8">
      <c r="A760" s="55" t="s">
        <v>70</v>
      </c>
      <c r="B760" s="36" t="s">
        <v>71</v>
      </c>
      <c r="C760" s="34">
        <v>5835</v>
      </c>
      <c r="D760" s="34">
        <v>8756</v>
      </c>
      <c r="E760" s="34">
        <v>10493</v>
      </c>
      <c r="F760" s="38">
        <v>10292.44</v>
      </c>
      <c r="G760" s="38">
        <v>10292.44</v>
      </c>
      <c r="H760" s="51"/>
    </row>
    <row r="761" spans="1:8">
      <c r="A761" s="54" t="s">
        <v>77</v>
      </c>
      <c r="B761" s="36" t="s">
        <v>78</v>
      </c>
      <c r="C761" s="33">
        <v>963</v>
      </c>
      <c r="D761" s="33">
        <v>1444</v>
      </c>
      <c r="E761" s="33">
        <v>1732</v>
      </c>
      <c r="F761" s="37">
        <v>1698.25</v>
      </c>
      <c r="G761" s="37">
        <v>1698.25</v>
      </c>
      <c r="H761" s="50">
        <f t="shared" si="24"/>
        <v>98.051385681293297</v>
      </c>
    </row>
    <row r="762" spans="1:8">
      <c r="A762" s="55" t="s">
        <v>79</v>
      </c>
      <c r="B762" s="36" t="s">
        <v>80</v>
      </c>
      <c r="C762" s="34">
        <v>963</v>
      </c>
      <c r="D762" s="34">
        <v>1444</v>
      </c>
      <c r="E762" s="34">
        <v>1732</v>
      </c>
      <c r="F762" s="38">
        <v>1698.25</v>
      </c>
      <c r="G762" s="38">
        <v>1698.25</v>
      </c>
      <c r="H762" s="51"/>
    </row>
    <row r="763" spans="1:8">
      <c r="A763" s="53" t="s">
        <v>38</v>
      </c>
      <c r="B763" s="36" t="s">
        <v>32</v>
      </c>
      <c r="C763" s="33">
        <v>18367</v>
      </c>
      <c r="D763" s="33">
        <v>56287</v>
      </c>
      <c r="E763" s="33">
        <v>68287</v>
      </c>
      <c r="F763" s="37">
        <v>65498.22</v>
      </c>
      <c r="G763" s="37">
        <v>65498.22</v>
      </c>
      <c r="H763" s="50">
        <f t="shared" si="24"/>
        <v>95.916089446014624</v>
      </c>
    </row>
    <row r="764" spans="1:8">
      <c r="A764" s="54" t="s">
        <v>81</v>
      </c>
      <c r="B764" s="36" t="s">
        <v>82</v>
      </c>
      <c r="C764" s="33">
        <v>4017</v>
      </c>
      <c r="D764" s="33">
        <v>2146</v>
      </c>
      <c r="E764" s="33">
        <v>2146</v>
      </c>
      <c r="F764" s="37">
        <v>1246.6099999999999</v>
      </c>
      <c r="G764" s="37">
        <v>1246.6099999999999</v>
      </c>
      <c r="H764" s="50">
        <f t="shared" si="24"/>
        <v>58.089934762348548</v>
      </c>
    </row>
    <row r="765" spans="1:8">
      <c r="A765" s="55" t="s">
        <v>83</v>
      </c>
      <c r="B765" s="36" t="s">
        <v>84</v>
      </c>
      <c r="C765" s="34">
        <v>4017</v>
      </c>
      <c r="D765" s="34">
        <v>1946</v>
      </c>
      <c r="E765" s="34">
        <v>1946</v>
      </c>
      <c r="F765" s="38">
        <v>1098.6099999999999</v>
      </c>
      <c r="G765" s="38">
        <v>1098.6099999999999</v>
      </c>
      <c r="H765" s="51"/>
    </row>
    <row r="766" spans="1:8">
      <c r="A766" s="55" t="s">
        <v>85</v>
      </c>
      <c r="B766" s="36" t="s">
        <v>86</v>
      </c>
      <c r="C766" s="31"/>
      <c r="D766" s="34">
        <v>200</v>
      </c>
      <c r="E766" s="34">
        <v>200</v>
      </c>
      <c r="F766" s="38">
        <v>148</v>
      </c>
      <c r="G766" s="38">
        <v>148</v>
      </c>
      <c r="H766" s="51"/>
    </row>
    <row r="767" spans="1:8">
      <c r="A767" s="54" t="s">
        <v>89</v>
      </c>
      <c r="B767" s="36" t="s">
        <v>90</v>
      </c>
      <c r="C767" s="33">
        <v>500</v>
      </c>
      <c r="D767" s="33">
        <v>1560</v>
      </c>
      <c r="E767" s="33">
        <v>1560</v>
      </c>
      <c r="F767" s="32"/>
      <c r="G767" s="32"/>
      <c r="H767" s="50">
        <f t="shared" si="24"/>
        <v>0</v>
      </c>
    </row>
    <row r="768" spans="1:8">
      <c r="A768" s="55" t="s">
        <v>91</v>
      </c>
      <c r="B768" s="36" t="s">
        <v>92</v>
      </c>
      <c r="C768" s="34">
        <v>500</v>
      </c>
      <c r="D768" s="42">
        <v>0</v>
      </c>
      <c r="E768" s="42">
        <v>0</v>
      </c>
      <c r="F768" s="31"/>
      <c r="G768" s="31"/>
      <c r="H768" s="51"/>
    </row>
    <row r="769" spans="1:8">
      <c r="A769" s="55" t="s">
        <v>93</v>
      </c>
      <c r="B769" s="36" t="s">
        <v>94</v>
      </c>
      <c r="C769" s="31"/>
      <c r="D769" s="34">
        <v>1560</v>
      </c>
      <c r="E769" s="34">
        <v>1560</v>
      </c>
      <c r="F769" s="31"/>
      <c r="G769" s="31"/>
      <c r="H769" s="51"/>
    </row>
    <row r="770" spans="1:8">
      <c r="A770" s="54" t="s">
        <v>101</v>
      </c>
      <c r="B770" s="36" t="s">
        <v>102</v>
      </c>
      <c r="C770" s="33">
        <v>12350</v>
      </c>
      <c r="D770" s="33">
        <v>52581</v>
      </c>
      <c r="E770" s="33">
        <v>64581</v>
      </c>
      <c r="F770" s="37">
        <v>64251.61</v>
      </c>
      <c r="G770" s="37">
        <v>64251.61</v>
      </c>
      <c r="H770" s="50">
        <f t="shared" si="24"/>
        <v>99.489958346882219</v>
      </c>
    </row>
    <row r="771" spans="1:8">
      <c r="A771" s="55" t="s">
        <v>103</v>
      </c>
      <c r="B771" s="36" t="s">
        <v>104</v>
      </c>
      <c r="C771" s="34">
        <v>520</v>
      </c>
      <c r="D771" s="42">
        <v>0</v>
      </c>
      <c r="E771" s="42">
        <v>0</v>
      </c>
      <c r="F771" s="31"/>
      <c r="G771" s="31"/>
      <c r="H771" s="51"/>
    </row>
    <row r="772" spans="1:8">
      <c r="A772" s="55" t="s">
        <v>107</v>
      </c>
      <c r="B772" s="36" t="s">
        <v>108</v>
      </c>
      <c r="C772" s="34">
        <v>4330</v>
      </c>
      <c r="D772" s="34">
        <v>2758</v>
      </c>
      <c r="E772" s="34">
        <v>2758</v>
      </c>
      <c r="F772" s="45">
        <v>0</v>
      </c>
      <c r="G772" s="45">
        <v>0</v>
      </c>
      <c r="H772" s="51"/>
    </row>
    <row r="773" spans="1:8">
      <c r="A773" s="55" t="s">
        <v>115</v>
      </c>
      <c r="B773" s="36" t="s">
        <v>116</v>
      </c>
      <c r="C773" s="34">
        <v>3000</v>
      </c>
      <c r="D773" s="42">
        <v>0</v>
      </c>
      <c r="E773" s="42">
        <v>0</v>
      </c>
      <c r="F773" s="31"/>
      <c r="G773" s="31"/>
      <c r="H773" s="51"/>
    </row>
    <row r="774" spans="1:8">
      <c r="A774" s="55" t="s">
        <v>119</v>
      </c>
      <c r="B774" s="36" t="s">
        <v>120</v>
      </c>
      <c r="C774" s="34">
        <v>4500</v>
      </c>
      <c r="D774" s="34">
        <v>49823</v>
      </c>
      <c r="E774" s="34">
        <v>61823</v>
      </c>
      <c r="F774" s="38">
        <v>64251.61</v>
      </c>
      <c r="G774" s="38">
        <v>64251.61</v>
      </c>
      <c r="H774" s="51"/>
    </row>
    <row r="775" spans="1:8">
      <c r="A775" s="54" t="s">
        <v>124</v>
      </c>
      <c r="B775" s="36" t="s">
        <v>125</v>
      </c>
      <c r="C775" s="33">
        <v>1500</v>
      </c>
      <c r="D775" s="41">
        <v>0</v>
      </c>
      <c r="E775" s="41">
        <v>0</v>
      </c>
      <c r="F775" s="32"/>
      <c r="G775" s="32"/>
      <c r="H775" s="50"/>
    </row>
    <row r="776" spans="1:8">
      <c r="A776" s="55" t="s">
        <v>130</v>
      </c>
      <c r="B776" s="36" t="s">
        <v>131</v>
      </c>
      <c r="C776" s="34">
        <v>1500</v>
      </c>
      <c r="D776" s="42">
        <v>0</v>
      </c>
      <c r="E776" s="42">
        <v>0</v>
      </c>
      <c r="F776" s="31"/>
      <c r="G776" s="31"/>
      <c r="H776" s="51"/>
    </row>
    <row r="777" spans="1:8">
      <c r="A777" s="84" t="s">
        <v>261</v>
      </c>
      <c r="B777" s="81" t="s">
        <v>219</v>
      </c>
      <c r="C777" s="33">
        <v>156563</v>
      </c>
      <c r="D777" s="33">
        <v>1086305</v>
      </c>
      <c r="E777" s="33">
        <v>1086305</v>
      </c>
      <c r="F777" s="37">
        <v>270458.46000000002</v>
      </c>
      <c r="G777" s="37">
        <v>270458.46000000002</v>
      </c>
      <c r="H777" s="50">
        <f t="shared" ref="H777:H837" si="25">G777/E777*100</f>
        <v>24.89710164272465</v>
      </c>
    </row>
    <row r="778" spans="1:8">
      <c r="A778" s="52" t="s">
        <v>36</v>
      </c>
      <c r="B778" s="36" t="s">
        <v>30</v>
      </c>
      <c r="C778" s="33">
        <v>156563</v>
      </c>
      <c r="D778" s="33">
        <v>1086305</v>
      </c>
      <c r="E778" s="33">
        <v>1086305</v>
      </c>
      <c r="F778" s="37">
        <v>270458.46000000002</v>
      </c>
      <c r="G778" s="37">
        <v>270458.46000000002</v>
      </c>
      <c r="H778" s="50">
        <f t="shared" si="25"/>
        <v>24.89710164272465</v>
      </c>
    </row>
    <row r="779" spans="1:8">
      <c r="A779" s="53" t="s">
        <v>42</v>
      </c>
      <c r="B779" s="36" t="s">
        <v>34</v>
      </c>
      <c r="C779" s="33">
        <v>156563</v>
      </c>
      <c r="D779" s="33">
        <v>1086305</v>
      </c>
      <c r="E779" s="33">
        <v>1086305</v>
      </c>
      <c r="F779" s="37">
        <v>270458.46000000002</v>
      </c>
      <c r="G779" s="37">
        <v>270458.46000000002</v>
      </c>
      <c r="H779" s="50">
        <f t="shared" si="25"/>
        <v>24.89710164272465</v>
      </c>
    </row>
    <row r="780" spans="1:8">
      <c r="A780" s="54" t="s">
        <v>157</v>
      </c>
      <c r="B780" s="36" t="s">
        <v>158</v>
      </c>
      <c r="C780" s="33">
        <v>156563</v>
      </c>
      <c r="D780" s="33">
        <v>1086305</v>
      </c>
      <c r="E780" s="33">
        <v>1086305</v>
      </c>
      <c r="F780" s="37">
        <v>270458.46000000002</v>
      </c>
      <c r="G780" s="37">
        <v>270458.46000000002</v>
      </c>
      <c r="H780" s="50">
        <f t="shared" si="25"/>
        <v>24.89710164272465</v>
      </c>
    </row>
    <row r="781" spans="1:8">
      <c r="A781" s="55" t="s">
        <v>201</v>
      </c>
      <c r="B781" s="36" t="s">
        <v>202</v>
      </c>
      <c r="C781" s="34">
        <v>156563</v>
      </c>
      <c r="D781" s="34">
        <v>1086305</v>
      </c>
      <c r="E781" s="34">
        <v>1086305</v>
      </c>
      <c r="F781" s="38">
        <v>270458.46000000002</v>
      </c>
      <c r="G781" s="38">
        <v>270458.46000000002</v>
      </c>
      <c r="H781" s="51"/>
    </row>
    <row r="782" spans="1:8">
      <c r="A782" s="84" t="s">
        <v>269</v>
      </c>
      <c r="B782" s="81" t="s">
        <v>223</v>
      </c>
      <c r="C782" s="33">
        <v>1029921</v>
      </c>
      <c r="D782" s="33">
        <v>376763</v>
      </c>
      <c r="E782" s="33">
        <v>388230</v>
      </c>
      <c r="F782" s="37">
        <v>369686.72</v>
      </c>
      <c r="G782" s="37">
        <v>369686.72</v>
      </c>
      <c r="H782" s="50">
        <f t="shared" si="25"/>
        <v>95.223635473817055</v>
      </c>
    </row>
    <row r="783" spans="1:8">
      <c r="A783" s="52" t="s">
        <v>36</v>
      </c>
      <c r="B783" s="36" t="s">
        <v>30</v>
      </c>
      <c r="C783" s="33">
        <v>1029921</v>
      </c>
      <c r="D783" s="33">
        <v>376763</v>
      </c>
      <c r="E783" s="33">
        <v>388230</v>
      </c>
      <c r="F783" s="37">
        <v>369686.72</v>
      </c>
      <c r="G783" s="37">
        <v>369686.72</v>
      </c>
      <c r="H783" s="50">
        <f t="shared" si="25"/>
        <v>95.223635473817055</v>
      </c>
    </row>
    <row r="784" spans="1:8">
      <c r="A784" s="53" t="s">
        <v>37</v>
      </c>
      <c r="B784" s="36" t="s">
        <v>31</v>
      </c>
      <c r="C784" s="33">
        <v>38516</v>
      </c>
      <c r="D784" s="33">
        <v>57808</v>
      </c>
      <c r="E784" s="33">
        <v>69275</v>
      </c>
      <c r="F784" s="37">
        <v>67947.75</v>
      </c>
      <c r="G784" s="37">
        <v>67947.75</v>
      </c>
      <c r="H784" s="50">
        <f t="shared" si="25"/>
        <v>98.084085167809448</v>
      </c>
    </row>
    <row r="785" spans="1:8">
      <c r="A785" s="54" t="s">
        <v>68</v>
      </c>
      <c r="B785" s="36" t="s">
        <v>69</v>
      </c>
      <c r="C785" s="33">
        <v>33062</v>
      </c>
      <c r="D785" s="33">
        <v>49622</v>
      </c>
      <c r="E785" s="33">
        <v>59465</v>
      </c>
      <c r="F785" s="37">
        <v>58324.24</v>
      </c>
      <c r="G785" s="37">
        <v>58324.24</v>
      </c>
      <c r="H785" s="50">
        <f t="shared" si="25"/>
        <v>98.081627848314128</v>
      </c>
    </row>
    <row r="786" spans="1:8">
      <c r="A786" s="55" t="s">
        <v>70</v>
      </c>
      <c r="B786" s="36" t="s">
        <v>71</v>
      </c>
      <c r="C786" s="34">
        <v>33062</v>
      </c>
      <c r="D786" s="34">
        <v>49622</v>
      </c>
      <c r="E786" s="34">
        <v>59465</v>
      </c>
      <c r="F786" s="38">
        <v>58324.24</v>
      </c>
      <c r="G786" s="38">
        <v>58324.24</v>
      </c>
      <c r="H786" s="51"/>
    </row>
    <row r="787" spans="1:8">
      <c r="A787" s="54" t="s">
        <v>77</v>
      </c>
      <c r="B787" s="36" t="s">
        <v>78</v>
      </c>
      <c r="C787" s="33">
        <v>5454</v>
      </c>
      <c r="D787" s="33">
        <v>8186</v>
      </c>
      <c r="E787" s="33">
        <v>9810</v>
      </c>
      <c r="F787" s="37">
        <v>9623.51</v>
      </c>
      <c r="G787" s="37">
        <v>9623.51</v>
      </c>
      <c r="H787" s="50">
        <f t="shared" si="25"/>
        <v>98.098980632008164</v>
      </c>
    </row>
    <row r="788" spans="1:8">
      <c r="A788" s="55" t="s">
        <v>79</v>
      </c>
      <c r="B788" s="36" t="s">
        <v>80</v>
      </c>
      <c r="C788" s="34">
        <v>5454</v>
      </c>
      <c r="D788" s="34">
        <v>8186</v>
      </c>
      <c r="E788" s="34">
        <v>9810</v>
      </c>
      <c r="F788" s="38">
        <v>9623.51</v>
      </c>
      <c r="G788" s="38">
        <v>9623.51</v>
      </c>
      <c r="H788" s="51"/>
    </row>
    <row r="789" spans="1:8">
      <c r="A789" s="53" t="s">
        <v>38</v>
      </c>
      <c r="B789" s="36" t="s">
        <v>32</v>
      </c>
      <c r="C789" s="33">
        <v>104216</v>
      </c>
      <c r="D789" s="33">
        <v>318955</v>
      </c>
      <c r="E789" s="33">
        <v>318955</v>
      </c>
      <c r="F789" s="37">
        <v>301738.96999999997</v>
      </c>
      <c r="G789" s="37">
        <v>301738.96999999997</v>
      </c>
      <c r="H789" s="50">
        <f t="shared" si="25"/>
        <v>94.602363969839004</v>
      </c>
    </row>
    <row r="790" spans="1:8">
      <c r="A790" s="54" t="s">
        <v>81</v>
      </c>
      <c r="B790" s="36" t="s">
        <v>82</v>
      </c>
      <c r="C790" s="33">
        <v>22766</v>
      </c>
      <c r="D790" s="33">
        <v>12155</v>
      </c>
      <c r="E790" s="33">
        <v>12155</v>
      </c>
      <c r="F790" s="37">
        <v>5332.82</v>
      </c>
      <c r="G790" s="37">
        <v>5332.82</v>
      </c>
      <c r="H790" s="50">
        <f t="shared" si="25"/>
        <v>43.873467708761829</v>
      </c>
    </row>
    <row r="791" spans="1:8">
      <c r="A791" s="55" t="s">
        <v>83</v>
      </c>
      <c r="B791" s="36" t="s">
        <v>84</v>
      </c>
      <c r="C791" s="34">
        <v>22766</v>
      </c>
      <c r="D791" s="34">
        <v>11025</v>
      </c>
      <c r="E791" s="34">
        <v>11025</v>
      </c>
      <c r="F791" s="38">
        <v>4493.99</v>
      </c>
      <c r="G791" s="38">
        <v>4493.99</v>
      </c>
      <c r="H791" s="51"/>
    </row>
    <row r="792" spans="1:8">
      <c r="A792" s="55" t="s">
        <v>85</v>
      </c>
      <c r="B792" s="36" t="s">
        <v>86</v>
      </c>
      <c r="C792" s="31"/>
      <c r="D792" s="34">
        <v>1130</v>
      </c>
      <c r="E792" s="34">
        <v>1130</v>
      </c>
      <c r="F792" s="38">
        <v>838.83</v>
      </c>
      <c r="G792" s="38">
        <v>838.83</v>
      </c>
      <c r="H792" s="51"/>
    </row>
    <row r="793" spans="1:8">
      <c r="A793" s="54" t="s">
        <v>89</v>
      </c>
      <c r="B793" s="36" t="s">
        <v>90</v>
      </c>
      <c r="C793" s="33">
        <v>850</v>
      </c>
      <c r="D793" s="33">
        <v>8840</v>
      </c>
      <c r="E793" s="33">
        <v>8840</v>
      </c>
      <c r="F793" s="32"/>
      <c r="G793" s="32"/>
      <c r="H793" s="50">
        <f t="shared" si="25"/>
        <v>0</v>
      </c>
    </row>
    <row r="794" spans="1:8">
      <c r="A794" s="55" t="s">
        <v>91</v>
      </c>
      <c r="B794" s="36" t="s">
        <v>92</v>
      </c>
      <c r="C794" s="34">
        <v>850</v>
      </c>
      <c r="D794" s="42">
        <v>0</v>
      </c>
      <c r="E794" s="42">
        <v>0</v>
      </c>
      <c r="F794" s="31"/>
      <c r="G794" s="31"/>
      <c r="H794" s="51"/>
    </row>
    <row r="795" spans="1:8">
      <c r="A795" s="55" t="s">
        <v>93</v>
      </c>
      <c r="B795" s="36" t="s">
        <v>94</v>
      </c>
      <c r="C795" s="31"/>
      <c r="D795" s="34">
        <v>8840</v>
      </c>
      <c r="E795" s="34">
        <v>8840</v>
      </c>
      <c r="F795" s="31"/>
      <c r="G795" s="31"/>
      <c r="H795" s="51"/>
    </row>
    <row r="796" spans="1:8">
      <c r="A796" s="54" t="s">
        <v>101</v>
      </c>
      <c r="B796" s="36" t="s">
        <v>102</v>
      </c>
      <c r="C796" s="33">
        <v>72100</v>
      </c>
      <c r="D796" s="33">
        <v>297960</v>
      </c>
      <c r="E796" s="33">
        <v>297960</v>
      </c>
      <c r="F796" s="37">
        <v>296406.15000000002</v>
      </c>
      <c r="G796" s="37">
        <v>296406.15000000002</v>
      </c>
      <c r="H796" s="50">
        <f t="shared" si="25"/>
        <v>99.478503826016919</v>
      </c>
    </row>
    <row r="797" spans="1:8">
      <c r="A797" s="55" t="s">
        <v>103</v>
      </c>
      <c r="B797" s="36" t="s">
        <v>104</v>
      </c>
      <c r="C797" s="34">
        <v>5000</v>
      </c>
      <c r="D797" s="42">
        <v>0</v>
      </c>
      <c r="E797" s="42">
        <v>0</v>
      </c>
      <c r="F797" s="31"/>
      <c r="G797" s="31"/>
      <c r="H797" s="51"/>
    </row>
    <row r="798" spans="1:8">
      <c r="A798" s="55" t="s">
        <v>107</v>
      </c>
      <c r="B798" s="36" t="s">
        <v>108</v>
      </c>
      <c r="C798" s="34">
        <v>24550</v>
      </c>
      <c r="D798" s="34">
        <v>15628</v>
      </c>
      <c r="E798" s="34">
        <v>15628</v>
      </c>
      <c r="F798" s="45">
        <v>0</v>
      </c>
      <c r="G798" s="45">
        <v>0</v>
      </c>
      <c r="H798" s="51"/>
    </row>
    <row r="799" spans="1:8">
      <c r="A799" s="55" t="s">
        <v>115</v>
      </c>
      <c r="B799" s="36" t="s">
        <v>116</v>
      </c>
      <c r="C799" s="34">
        <v>17000</v>
      </c>
      <c r="D799" s="42">
        <v>0</v>
      </c>
      <c r="E799" s="42">
        <v>0</v>
      </c>
      <c r="F799" s="31"/>
      <c r="G799" s="31"/>
      <c r="H799" s="51"/>
    </row>
    <row r="800" spans="1:8">
      <c r="A800" s="55" t="s">
        <v>119</v>
      </c>
      <c r="B800" s="36" t="s">
        <v>120</v>
      </c>
      <c r="C800" s="34">
        <v>25550</v>
      </c>
      <c r="D800" s="34">
        <v>282332</v>
      </c>
      <c r="E800" s="34">
        <v>282332</v>
      </c>
      <c r="F800" s="38">
        <v>296406.15000000002</v>
      </c>
      <c r="G800" s="38">
        <v>296406.15000000002</v>
      </c>
      <c r="H800" s="51"/>
    </row>
    <row r="801" spans="1:8">
      <c r="A801" s="54" t="s">
        <v>124</v>
      </c>
      <c r="B801" s="36" t="s">
        <v>125</v>
      </c>
      <c r="C801" s="33">
        <v>8500</v>
      </c>
      <c r="D801" s="41">
        <v>0</v>
      </c>
      <c r="E801" s="41">
        <v>0</v>
      </c>
      <c r="F801" s="32"/>
      <c r="G801" s="32"/>
      <c r="H801" s="50"/>
    </row>
    <row r="802" spans="1:8">
      <c r="A802" s="55" t="s">
        <v>130</v>
      </c>
      <c r="B802" s="36" t="s">
        <v>131</v>
      </c>
      <c r="C802" s="34">
        <v>8500</v>
      </c>
      <c r="D802" s="42">
        <v>0</v>
      </c>
      <c r="E802" s="42">
        <v>0</v>
      </c>
      <c r="F802" s="31"/>
      <c r="G802" s="31"/>
      <c r="H802" s="51"/>
    </row>
    <row r="803" spans="1:8">
      <c r="A803" s="53" t="s">
        <v>40</v>
      </c>
      <c r="B803" s="36" t="s">
        <v>60</v>
      </c>
      <c r="C803" s="33">
        <v>887189</v>
      </c>
      <c r="D803" s="41">
        <v>0</v>
      </c>
      <c r="E803" s="41">
        <v>0</v>
      </c>
      <c r="F803" s="32"/>
      <c r="G803" s="32"/>
      <c r="H803" s="50"/>
    </row>
    <row r="804" spans="1:8">
      <c r="A804" s="54" t="s">
        <v>197</v>
      </c>
      <c r="B804" s="36" t="s">
        <v>198</v>
      </c>
      <c r="C804" s="33">
        <v>887189</v>
      </c>
      <c r="D804" s="41">
        <v>0</v>
      </c>
      <c r="E804" s="41">
        <v>0</v>
      </c>
      <c r="F804" s="32"/>
      <c r="G804" s="32"/>
      <c r="H804" s="50"/>
    </row>
    <row r="805" spans="1:8">
      <c r="A805" s="55" t="s">
        <v>199</v>
      </c>
      <c r="B805" s="36" t="s">
        <v>200</v>
      </c>
      <c r="C805" s="34">
        <v>887189</v>
      </c>
      <c r="D805" s="42">
        <v>0</v>
      </c>
      <c r="E805" s="42">
        <v>0</v>
      </c>
      <c r="F805" s="31"/>
      <c r="G805" s="31"/>
      <c r="H805" s="51"/>
    </row>
    <row r="806" spans="1:8" ht="22.5">
      <c r="A806" s="83" t="s">
        <v>298</v>
      </c>
      <c r="B806" s="71" t="s">
        <v>257</v>
      </c>
      <c r="C806" s="33">
        <v>763571</v>
      </c>
      <c r="D806" s="33">
        <v>553560</v>
      </c>
      <c r="E806" s="33">
        <v>553560</v>
      </c>
      <c r="F806" s="37">
        <v>413943.32</v>
      </c>
      <c r="G806" s="37">
        <v>413943.32</v>
      </c>
      <c r="H806" s="50">
        <f t="shared" si="25"/>
        <v>74.778401618614069</v>
      </c>
    </row>
    <row r="807" spans="1:8">
      <c r="A807" s="60" t="s">
        <v>262</v>
      </c>
      <c r="B807" s="57" t="s">
        <v>222</v>
      </c>
      <c r="C807" s="41">
        <v>0</v>
      </c>
      <c r="D807" s="33">
        <v>43330</v>
      </c>
      <c r="E807" s="33">
        <v>43330</v>
      </c>
      <c r="F807" s="37">
        <v>27885.61</v>
      </c>
      <c r="G807" s="37">
        <v>27885.61</v>
      </c>
      <c r="H807" s="50">
        <f t="shared" si="25"/>
        <v>64.356358181398562</v>
      </c>
    </row>
    <row r="808" spans="1:8">
      <c r="A808" s="60" t="s">
        <v>36</v>
      </c>
      <c r="B808" s="57" t="s">
        <v>30</v>
      </c>
      <c r="C808" s="41">
        <v>0</v>
      </c>
      <c r="D808" s="33">
        <v>43330</v>
      </c>
      <c r="E808" s="33">
        <v>43330</v>
      </c>
      <c r="F808" s="37">
        <v>27885.61</v>
      </c>
      <c r="G808" s="37">
        <v>27885.61</v>
      </c>
      <c r="H808" s="50">
        <f t="shared" si="25"/>
        <v>64.356358181398562</v>
      </c>
    </row>
    <row r="809" spans="1:8">
      <c r="A809" s="53" t="s">
        <v>37</v>
      </c>
      <c r="B809" s="36" t="s">
        <v>31</v>
      </c>
      <c r="C809" s="41">
        <v>0</v>
      </c>
      <c r="D809" s="33">
        <v>16078</v>
      </c>
      <c r="E809" s="33">
        <v>16078</v>
      </c>
      <c r="F809" s="37">
        <v>11994.24</v>
      </c>
      <c r="G809" s="37">
        <v>11994.24</v>
      </c>
      <c r="H809" s="50">
        <f t="shared" si="25"/>
        <v>74.600323423311352</v>
      </c>
    </row>
    <row r="810" spans="1:8">
      <c r="A810" s="54" t="s">
        <v>68</v>
      </c>
      <c r="B810" s="36" t="s">
        <v>69</v>
      </c>
      <c r="C810" s="41">
        <v>0</v>
      </c>
      <c r="D810" s="33">
        <v>13802</v>
      </c>
      <c r="E810" s="33">
        <v>13802</v>
      </c>
      <c r="F810" s="37">
        <v>10859.36</v>
      </c>
      <c r="G810" s="37">
        <v>10859.36</v>
      </c>
      <c r="H810" s="50">
        <f t="shared" si="25"/>
        <v>78.679611650485441</v>
      </c>
    </row>
    <row r="811" spans="1:8">
      <c r="A811" s="55" t="s">
        <v>70</v>
      </c>
      <c r="B811" s="36" t="s">
        <v>71</v>
      </c>
      <c r="C811" s="42">
        <v>0</v>
      </c>
      <c r="D811" s="34">
        <v>13802</v>
      </c>
      <c r="E811" s="34">
        <v>13802</v>
      </c>
      <c r="F811" s="38">
        <v>10859.36</v>
      </c>
      <c r="G811" s="38">
        <v>10859.36</v>
      </c>
      <c r="H811" s="51"/>
    </row>
    <row r="812" spans="1:8">
      <c r="A812" s="54" t="s">
        <v>77</v>
      </c>
      <c r="B812" s="36" t="s">
        <v>78</v>
      </c>
      <c r="C812" s="41">
        <v>0</v>
      </c>
      <c r="D812" s="33">
        <v>2276</v>
      </c>
      <c r="E812" s="33">
        <v>2276</v>
      </c>
      <c r="F812" s="37">
        <v>1134.8800000000001</v>
      </c>
      <c r="G812" s="37">
        <v>1134.8800000000001</v>
      </c>
      <c r="H812" s="50">
        <f t="shared" si="25"/>
        <v>49.86291739894552</v>
      </c>
    </row>
    <row r="813" spans="1:8">
      <c r="A813" s="55" t="s">
        <v>79</v>
      </c>
      <c r="B813" s="36" t="s">
        <v>80</v>
      </c>
      <c r="C813" s="42">
        <v>0</v>
      </c>
      <c r="D813" s="34">
        <v>2276</v>
      </c>
      <c r="E813" s="34">
        <v>2276</v>
      </c>
      <c r="F813" s="38">
        <v>1134.8800000000001</v>
      </c>
      <c r="G813" s="38">
        <v>1134.8800000000001</v>
      </c>
      <c r="H813" s="51"/>
    </row>
    <row r="814" spans="1:8">
      <c r="A814" s="53" t="s">
        <v>38</v>
      </c>
      <c r="B814" s="36" t="s">
        <v>32</v>
      </c>
      <c r="C814" s="41">
        <v>0</v>
      </c>
      <c r="D814" s="33">
        <v>27252</v>
      </c>
      <c r="E814" s="33">
        <v>27252</v>
      </c>
      <c r="F814" s="37">
        <v>15891.37</v>
      </c>
      <c r="G814" s="37">
        <v>15891.37</v>
      </c>
      <c r="H814" s="50">
        <f t="shared" si="25"/>
        <v>58.312674299134017</v>
      </c>
    </row>
    <row r="815" spans="1:8">
      <c r="A815" s="54" t="s">
        <v>81</v>
      </c>
      <c r="B815" s="36" t="s">
        <v>82</v>
      </c>
      <c r="C815" s="41">
        <v>0</v>
      </c>
      <c r="D815" s="33">
        <v>14064</v>
      </c>
      <c r="E815" s="33">
        <v>14064</v>
      </c>
      <c r="F815" s="37">
        <v>10803.68</v>
      </c>
      <c r="G815" s="37">
        <v>10803.68</v>
      </c>
      <c r="H815" s="50">
        <f t="shared" si="25"/>
        <v>76.817974971558584</v>
      </c>
    </row>
    <row r="816" spans="1:8">
      <c r="A816" s="55" t="s">
        <v>83</v>
      </c>
      <c r="B816" s="36" t="s">
        <v>84</v>
      </c>
      <c r="C816" s="42">
        <v>0</v>
      </c>
      <c r="D816" s="34">
        <v>9564</v>
      </c>
      <c r="E816" s="34">
        <v>9564</v>
      </c>
      <c r="F816" s="38">
        <v>6957.68</v>
      </c>
      <c r="G816" s="38">
        <v>6957.68</v>
      </c>
      <c r="H816" s="51"/>
    </row>
    <row r="817" spans="1:8">
      <c r="A817" s="55" t="s">
        <v>87</v>
      </c>
      <c r="B817" s="36" t="s">
        <v>88</v>
      </c>
      <c r="C817" s="31"/>
      <c r="D817" s="34">
        <v>4500</v>
      </c>
      <c r="E817" s="34">
        <v>4500</v>
      </c>
      <c r="F817" s="38">
        <v>3846</v>
      </c>
      <c r="G817" s="38">
        <v>3846</v>
      </c>
      <c r="H817" s="51"/>
    </row>
    <row r="818" spans="1:8">
      <c r="A818" s="54" t="s">
        <v>89</v>
      </c>
      <c r="B818" s="36" t="s">
        <v>90</v>
      </c>
      <c r="C818" s="41">
        <v>0</v>
      </c>
      <c r="D818" s="33">
        <v>2411</v>
      </c>
      <c r="E818" s="33">
        <v>2411</v>
      </c>
      <c r="F818" s="37">
        <v>2383.1799999999998</v>
      </c>
      <c r="G818" s="37">
        <v>2383.1799999999998</v>
      </c>
      <c r="H818" s="50">
        <f t="shared" si="25"/>
        <v>98.846121941103277</v>
      </c>
    </row>
    <row r="819" spans="1:8">
      <c r="A819" s="55" t="s">
        <v>93</v>
      </c>
      <c r="B819" s="36" t="s">
        <v>94</v>
      </c>
      <c r="C819" s="42">
        <v>0</v>
      </c>
      <c r="D819" s="34">
        <v>2411</v>
      </c>
      <c r="E819" s="34">
        <v>2411</v>
      </c>
      <c r="F819" s="38">
        <v>2383.1799999999998</v>
      </c>
      <c r="G819" s="38">
        <v>2383.1799999999998</v>
      </c>
      <c r="H819" s="51"/>
    </row>
    <row r="820" spans="1:8">
      <c r="A820" s="54" t="s">
        <v>101</v>
      </c>
      <c r="B820" s="36" t="s">
        <v>102</v>
      </c>
      <c r="C820" s="41">
        <v>0</v>
      </c>
      <c r="D820" s="33">
        <v>9990</v>
      </c>
      <c r="E820" s="33">
        <v>9990</v>
      </c>
      <c r="F820" s="37">
        <v>2400</v>
      </c>
      <c r="G820" s="37">
        <v>2400</v>
      </c>
      <c r="H820" s="50">
        <f t="shared" si="25"/>
        <v>24.024024024024023</v>
      </c>
    </row>
    <row r="821" spans="1:8">
      <c r="A821" s="55" t="s">
        <v>107</v>
      </c>
      <c r="B821" s="36" t="s">
        <v>108</v>
      </c>
      <c r="C821" s="42">
        <v>0</v>
      </c>
      <c r="D821" s="34">
        <v>2490</v>
      </c>
      <c r="E821" s="34">
        <v>2490</v>
      </c>
      <c r="F821" s="31"/>
      <c r="G821" s="31"/>
      <c r="H821" s="51"/>
    </row>
    <row r="822" spans="1:8">
      <c r="A822" s="55" t="s">
        <v>115</v>
      </c>
      <c r="B822" s="36" t="s">
        <v>116</v>
      </c>
      <c r="C822" s="42">
        <v>0</v>
      </c>
      <c r="D822" s="34">
        <v>5250</v>
      </c>
      <c r="E822" s="34">
        <v>5250</v>
      </c>
      <c r="F822" s="38">
        <v>2400</v>
      </c>
      <c r="G822" s="38">
        <v>2400</v>
      </c>
      <c r="H822" s="51"/>
    </row>
    <row r="823" spans="1:8">
      <c r="A823" s="55" t="s">
        <v>119</v>
      </c>
      <c r="B823" s="36" t="s">
        <v>120</v>
      </c>
      <c r="C823" s="31"/>
      <c r="D823" s="34">
        <v>2250</v>
      </c>
      <c r="E823" s="34">
        <v>2250</v>
      </c>
      <c r="F823" s="31"/>
      <c r="G823" s="31"/>
      <c r="H823" s="51"/>
    </row>
    <row r="824" spans="1:8">
      <c r="A824" s="54" t="s">
        <v>124</v>
      </c>
      <c r="B824" s="36" t="s">
        <v>125</v>
      </c>
      <c r="C824" s="32"/>
      <c r="D824" s="33">
        <v>787</v>
      </c>
      <c r="E824" s="33">
        <v>787</v>
      </c>
      <c r="F824" s="37">
        <v>304.51</v>
      </c>
      <c r="G824" s="37">
        <v>304.51</v>
      </c>
      <c r="H824" s="50">
        <f t="shared" si="25"/>
        <v>38.692503176620072</v>
      </c>
    </row>
    <row r="825" spans="1:8">
      <c r="A825" s="55" t="s">
        <v>130</v>
      </c>
      <c r="B825" s="36" t="s">
        <v>131</v>
      </c>
      <c r="C825" s="31"/>
      <c r="D825" s="34">
        <v>787</v>
      </c>
      <c r="E825" s="34">
        <v>787</v>
      </c>
      <c r="F825" s="38">
        <v>304.51</v>
      </c>
      <c r="G825" s="38">
        <v>304.51</v>
      </c>
      <c r="H825" s="51"/>
    </row>
    <row r="826" spans="1:8">
      <c r="A826" s="84" t="s">
        <v>260</v>
      </c>
      <c r="B826" s="81" t="s">
        <v>224</v>
      </c>
      <c r="C826" s="33">
        <v>763571</v>
      </c>
      <c r="D826" s="33">
        <v>510230</v>
      </c>
      <c r="E826" s="33">
        <v>510230</v>
      </c>
      <c r="F826" s="37">
        <v>386057.71</v>
      </c>
      <c r="G826" s="37">
        <v>386057.71</v>
      </c>
      <c r="H826" s="50">
        <f t="shared" si="25"/>
        <v>75.663467455853251</v>
      </c>
    </row>
    <row r="827" spans="1:8">
      <c r="A827" s="52" t="s">
        <v>36</v>
      </c>
      <c r="B827" s="36" t="s">
        <v>30</v>
      </c>
      <c r="C827" s="33">
        <v>581192</v>
      </c>
      <c r="D827" s="33">
        <v>510230</v>
      </c>
      <c r="E827" s="33">
        <v>510230</v>
      </c>
      <c r="F827" s="37">
        <v>386057.71</v>
      </c>
      <c r="G827" s="37">
        <v>386057.71</v>
      </c>
      <c r="H827" s="50">
        <f t="shared" si="25"/>
        <v>75.663467455853251</v>
      </c>
    </row>
    <row r="828" spans="1:8">
      <c r="A828" s="53" t="s">
        <v>37</v>
      </c>
      <c r="B828" s="36" t="s">
        <v>31</v>
      </c>
      <c r="C828" s="33">
        <v>430320</v>
      </c>
      <c r="D828" s="33">
        <v>321310</v>
      </c>
      <c r="E828" s="33">
        <v>321310</v>
      </c>
      <c r="F828" s="37">
        <v>278485.28000000003</v>
      </c>
      <c r="G828" s="37">
        <v>278485.28000000003</v>
      </c>
      <c r="H828" s="50">
        <f t="shared" si="25"/>
        <v>86.671837166599246</v>
      </c>
    </row>
    <row r="829" spans="1:8">
      <c r="A829" s="54" t="s">
        <v>68</v>
      </c>
      <c r="B829" s="36" t="s">
        <v>69</v>
      </c>
      <c r="C829" s="33">
        <v>369387</v>
      </c>
      <c r="D829" s="33">
        <v>275807</v>
      </c>
      <c r="E829" s="33">
        <v>275807</v>
      </c>
      <c r="F829" s="37">
        <v>242238.56</v>
      </c>
      <c r="G829" s="37">
        <v>242238.56</v>
      </c>
      <c r="H829" s="50">
        <f t="shared" si="25"/>
        <v>87.829010866294183</v>
      </c>
    </row>
    <row r="830" spans="1:8">
      <c r="A830" s="55" t="s">
        <v>70</v>
      </c>
      <c r="B830" s="36" t="s">
        <v>71</v>
      </c>
      <c r="C830" s="34">
        <v>369387</v>
      </c>
      <c r="D830" s="34">
        <v>275807</v>
      </c>
      <c r="E830" s="34">
        <v>275807</v>
      </c>
      <c r="F830" s="38">
        <v>242238.56</v>
      </c>
      <c r="G830" s="38">
        <v>242238.56</v>
      </c>
      <c r="H830" s="51"/>
    </row>
    <row r="831" spans="1:8">
      <c r="A831" s="54" t="s">
        <v>77</v>
      </c>
      <c r="B831" s="36" t="s">
        <v>78</v>
      </c>
      <c r="C831" s="33">
        <v>60933</v>
      </c>
      <c r="D831" s="33">
        <v>45503</v>
      </c>
      <c r="E831" s="33">
        <v>45503</v>
      </c>
      <c r="F831" s="37">
        <v>36246.720000000001</v>
      </c>
      <c r="G831" s="37">
        <v>36246.720000000001</v>
      </c>
      <c r="H831" s="50">
        <f t="shared" si="25"/>
        <v>79.657868711953057</v>
      </c>
    </row>
    <row r="832" spans="1:8">
      <c r="A832" s="55" t="s">
        <v>79</v>
      </c>
      <c r="B832" s="36" t="s">
        <v>80</v>
      </c>
      <c r="C832" s="34">
        <v>60933</v>
      </c>
      <c r="D832" s="34">
        <v>45503</v>
      </c>
      <c r="E832" s="34">
        <v>45503</v>
      </c>
      <c r="F832" s="38">
        <v>36246.720000000001</v>
      </c>
      <c r="G832" s="38">
        <v>36246.720000000001</v>
      </c>
      <c r="H832" s="51"/>
    </row>
    <row r="833" spans="1:8">
      <c r="A833" s="53" t="s">
        <v>38</v>
      </c>
      <c r="B833" s="36" t="s">
        <v>32</v>
      </c>
      <c r="C833" s="33">
        <v>150872</v>
      </c>
      <c r="D833" s="33">
        <v>188920</v>
      </c>
      <c r="E833" s="33">
        <v>188920</v>
      </c>
      <c r="F833" s="37">
        <v>107572.43</v>
      </c>
      <c r="G833" s="37">
        <v>107572.43</v>
      </c>
      <c r="H833" s="50">
        <f t="shared" si="25"/>
        <v>56.940731526572087</v>
      </c>
    </row>
    <row r="834" spans="1:8">
      <c r="A834" s="54" t="s">
        <v>81</v>
      </c>
      <c r="B834" s="36" t="s">
        <v>82</v>
      </c>
      <c r="C834" s="33">
        <v>56824</v>
      </c>
      <c r="D834" s="33">
        <v>79700</v>
      </c>
      <c r="E834" s="33">
        <v>79700</v>
      </c>
      <c r="F834" s="37">
        <v>70229.759999999995</v>
      </c>
      <c r="G834" s="37">
        <v>70229.759999999995</v>
      </c>
      <c r="H834" s="50">
        <f t="shared" si="25"/>
        <v>88.117641154328723</v>
      </c>
    </row>
    <row r="835" spans="1:8">
      <c r="A835" s="55" t="s">
        <v>83</v>
      </c>
      <c r="B835" s="36" t="s">
        <v>84</v>
      </c>
      <c r="C835" s="34">
        <v>56824</v>
      </c>
      <c r="D835" s="34">
        <v>54200</v>
      </c>
      <c r="E835" s="34">
        <v>54200</v>
      </c>
      <c r="F835" s="38">
        <v>44835.8</v>
      </c>
      <c r="G835" s="38">
        <v>44835.8</v>
      </c>
      <c r="H835" s="51"/>
    </row>
    <row r="836" spans="1:8">
      <c r="A836" s="55" t="s">
        <v>87</v>
      </c>
      <c r="B836" s="36" t="s">
        <v>88</v>
      </c>
      <c r="C836" s="31"/>
      <c r="D836" s="34">
        <v>25500</v>
      </c>
      <c r="E836" s="34">
        <v>25500</v>
      </c>
      <c r="F836" s="38">
        <v>25393.96</v>
      </c>
      <c r="G836" s="38">
        <v>25393.96</v>
      </c>
      <c r="H836" s="51"/>
    </row>
    <row r="837" spans="1:8">
      <c r="A837" s="54" t="s">
        <v>89</v>
      </c>
      <c r="B837" s="36" t="s">
        <v>90</v>
      </c>
      <c r="C837" s="33">
        <v>40000</v>
      </c>
      <c r="D837" s="33">
        <v>40000</v>
      </c>
      <c r="E837" s="33">
        <v>40000</v>
      </c>
      <c r="F837" s="37">
        <v>22017.08</v>
      </c>
      <c r="G837" s="37">
        <v>22017.08</v>
      </c>
      <c r="H837" s="50">
        <f t="shared" si="25"/>
        <v>55.042699999999996</v>
      </c>
    </row>
    <row r="838" spans="1:8">
      <c r="A838" s="55" t="s">
        <v>91</v>
      </c>
      <c r="B838" s="36" t="s">
        <v>92</v>
      </c>
      <c r="C838" s="34">
        <v>20000</v>
      </c>
      <c r="D838" s="34">
        <v>20000</v>
      </c>
      <c r="E838" s="34">
        <v>20000</v>
      </c>
      <c r="F838" s="31"/>
      <c r="G838" s="31"/>
      <c r="H838" s="51"/>
    </row>
    <row r="839" spans="1:8">
      <c r="A839" s="55" t="s">
        <v>93</v>
      </c>
      <c r="B839" s="36" t="s">
        <v>94</v>
      </c>
      <c r="C839" s="34">
        <v>20000</v>
      </c>
      <c r="D839" s="34">
        <v>20000</v>
      </c>
      <c r="E839" s="34">
        <v>20000</v>
      </c>
      <c r="F839" s="38">
        <v>22017.08</v>
      </c>
      <c r="G839" s="38">
        <v>22017.08</v>
      </c>
      <c r="H839" s="51"/>
    </row>
    <row r="840" spans="1:8">
      <c r="A840" s="54" t="s">
        <v>101</v>
      </c>
      <c r="B840" s="36" t="s">
        <v>102</v>
      </c>
      <c r="C840" s="33">
        <v>54048</v>
      </c>
      <c r="D840" s="33">
        <v>64758</v>
      </c>
      <c r="E840" s="33">
        <v>64758</v>
      </c>
      <c r="F840" s="37">
        <v>13600</v>
      </c>
      <c r="G840" s="37">
        <v>13600</v>
      </c>
      <c r="H840" s="50">
        <f t="shared" ref="H840:H903" si="26">G840/E840*100</f>
        <v>21.001266252818183</v>
      </c>
    </row>
    <row r="841" spans="1:8">
      <c r="A841" s="55" t="s">
        <v>103</v>
      </c>
      <c r="B841" s="36" t="s">
        <v>104</v>
      </c>
      <c r="C841" s="34">
        <v>24548</v>
      </c>
      <c r="D841" s="34">
        <v>8148</v>
      </c>
      <c r="E841" s="34">
        <v>8148</v>
      </c>
      <c r="F841" s="31"/>
      <c r="G841" s="31"/>
      <c r="H841" s="51"/>
    </row>
    <row r="842" spans="1:8">
      <c r="A842" s="55" t="s">
        <v>107</v>
      </c>
      <c r="B842" s="36" t="s">
        <v>108</v>
      </c>
      <c r="C842" s="34">
        <v>7900</v>
      </c>
      <c r="D842" s="34">
        <v>14110</v>
      </c>
      <c r="E842" s="34">
        <v>14110</v>
      </c>
      <c r="F842" s="31"/>
      <c r="G842" s="31"/>
      <c r="H842" s="51"/>
    </row>
    <row r="843" spans="1:8">
      <c r="A843" s="55" t="s">
        <v>115</v>
      </c>
      <c r="B843" s="36" t="s">
        <v>116</v>
      </c>
      <c r="C843" s="34">
        <v>21600</v>
      </c>
      <c r="D843" s="34">
        <v>29750</v>
      </c>
      <c r="E843" s="34">
        <v>29750</v>
      </c>
      <c r="F843" s="38">
        <v>13600</v>
      </c>
      <c r="G843" s="38">
        <v>13600</v>
      </c>
      <c r="H843" s="51"/>
    </row>
    <row r="844" spans="1:8">
      <c r="A844" s="55" t="s">
        <v>119</v>
      </c>
      <c r="B844" s="36" t="s">
        <v>120</v>
      </c>
      <c r="C844" s="31"/>
      <c r="D844" s="34">
        <v>12750</v>
      </c>
      <c r="E844" s="34">
        <v>12750</v>
      </c>
      <c r="F844" s="31"/>
      <c r="G844" s="31"/>
      <c r="H844" s="51"/>
    </row>
    <row r="845" spans="1:8">
      <c r="A845" s="54" t="s">
        <v>124</v>
      </c>
      <c r="B845" s="36" t="s">
        <v>125</v>
      </c>
      <c r="C845" s="32"/>
      <c r="D845" s="33">
        <v>4462</v>
      </c>
      <c r="E845" s="33">
        <v>4462</v>
      </c>
      <c r="F845" s="37">
        <v>1725.59</v>
      </c>
      <c r="G845" s="37">
        <v>1725.59</v>
      </c>
      <c r="H845" s="50">
        <f t="shared" si="26"/>
        <v>38.673016584491258</v>
      </c>
    </row>
    <row r="846" spans="1:8">
      <c r="A846" s="55" t="s">
        <v>130</v>
      </c>
      <c r="B846" s="36" t="s">
        <v>131</v>
      </c>
      <c r="C846" s="31"/>
      <c r="D846" s="34">
        <v>4462</v>
      </c>
      <c r="E846" s="34">
        <v>4462</v>
      </c>
      <c r="F846" s="38">
        <v>1725.59</v>
      </c>
      <c r="G846" s="38">
        <v>1725.59</v>
      </c>
      <c r="H846" s="51"/>
    </row>
    <row r="847" spans="1:8">
      <c r="A847" s="52" t="s">
        <v>43</v>
      </c>
      <c r="B847" s="36" t="s">
        <v>62</v>
      </c>
      <c r="C847" s="33">
        <v>182379</v>
      </c>
      <c r="D847" s="41">
        <v>0</v>
      </c>
      <c r="E847" s="41">
        <v>0</v>
      </c>
      <c r="F847" s="32"/>
      <c r="G847" s="32"/>
      <c r="H847" s="50"/>
    </row>
    <row r="848" spans="1:8">
      <c r="A848" s="53" t="s">
        <v>45</v>
      </c>
      <c r="B848" s="36" t="s">
        <v>35</v>
      </c>
      <c r="C848" s="33">
        <v>182379</v>
      </c>
      <c r="D848" s="41">
        <v>0</v>
      </c>
      <c r="E848" s="41">
        <v>0</v>
      </c>
      <c r="F848" s="32"/>
      <c r="G848" s="32"/>
      <c r="H848" s="50"/>
    </row>
    <row r="849" spans="1:8">
      <c r="A849" s="54" t="s">
        <v>147</v>
      </c>
      <c r="B849" s="36" t="s">
        <v>148</v>
      </c>
      <c r="C849" s="33">
        <v>182379</v>
      </c>
      <c r="D849" s="41">
        <v>0</v>
      </c>
      <c r="E849" s="41">
        <v>0</v>
      </c>
      <c r="F849" s="32"/>
      <c r="G849" s="32"/>
      <c r="H849" s="50"/>
    </row>
    <row r="850" spans="1:8">
      <c r="A850" s="55" t="s">
        <v>209</v>
      </c>
      <c r="B850" s="36" t="s">
        <v>210</v>
      </c>
      <c r="C850" s="34">
        <v>96050</v>
      </c>
      <c r="D850" s="42">
        <v>0</v>
      </c>
      <c r="E850" s="42">
        <v>0</v>
      </c>
      <c r="F850" s="31"/>
      <c r="G850" s="31"/>
      <c r="H850" s="51"/>
    </row>
    <row r="851" spans="1:8">
      <c r="A851" s="55" t="s">
        <v>211</v>
      </c>
      <c r="B851" s="36" t="s">
        <v>212</v>
      </c>
      <c r="C851" s="34">
        <v>86329</v>
      </c>
      <c r="D851" s="42">
        <v>0</v>
      </c>
      <c r="E851" s="42">
        <v>0</v>
      </c>
      <c r="F851" s="31"/>
      <c r="G851" s="31"/>
      <c r="H851" s="51"/>
    </row>
    <row r="852" spans="1:8" ht="33.75">
      <c r="A852" s="83" t="s">
        <v>299</v>
      </c>
      <c r="B852" s="71" t="s">
        <v>258</v>
      </c>
      <c r="C852" s="33">
        <v>127740</v>
      </c>
      <c r="D852" s="33">
        <v>377686</v>
      </c>
      <c r="E852" s="33">
        <v>377686</v>
      </c>
      <c r="F852" s="37">
        <v>293802.06</v>
      </c>
      <c r="G852" s="37">
        <v>293802.06</v>
      </c>
      <c r="H852" s="50">
        <f t="shared" si="26"/>
        <v>77.790031931286848</v>
      </c>
    </row>
    <row r="853" spans="1:8">
      <c r="A853" s="84" t="s">
        <v>262</v>
      </c>
      <c r="B853" s="81" t="s">
        <v>222</v>
      </c>
      <c r="C853" s="41">
        <v>0</v>
      </c>
      <c r="D853" s="33">
        <v>34843</v>
      </c>
      <c r="E853" s="33">
        <v>34843</v>
      </c>
      <c r="F853" s="37">
        <v>14369.04</v>
      </c>
      <c r="G853" s="37">
        <v>14369.04</v>
      </c>
      <c r="H853" s="50">
        <f t="shared" si="26"/>
        <v>41.239388112389861</v>
      </c>
    </row>
    <row r="854" spans="1:8">
      <c r="A854" s="52" t="s">
        <v>36</v>
      </c>
      <c r="B854" s="36" t="s">
        <v>30</v>
      </c>
      <c r="C854" s="41">
        <v>0</v>
      </c>
      <c r="D854" s="33">
        <v>34843</v>
      </c>
      <c r="E854" s="33">
        <v>34843</v>
      </c>
      <c r="F854" s="37">
        <v>14369.04</v>
      </c>
      <c r="G854" s="37">
        <v>14369.04</v>
      </c>
      <c r="H854" s="50">
        <f t="shared" si="26"/>
        <v>41.239388112389861</v>
      </c>
    </row>
    <row r="855" spans="1:8">
      <c r="A855" s="53" t="s">
        <v>37</v>
      </c>
      <c r="B855" s="36" t="s">
        <v>31</v>
      </c>
      <c r="C855" s="41">
        <v>0</v>
      </c>
      <c r="D855" s="33">
        <v>12690</v>
      </c>
      <c r="E855" s="33">
        <v>12690</v>
      </c>
      <c r="F855" s="32"/>
      <c r="G855" s="32"/>
      <c r="H855" s="50">
        <f t="shared" si="26"/>
        <v>0</v>
      </c>
    </row>
    <row r="856" spans="1:8">
      <c r="A856" s="54" t="s">
        <v>68</v>
      </c>
      <c r="B856" s="36" t="s">
        <v>69</v>
      </c>
      <c r="C856" s="41">
        <v>0</v>
      </c>
      <c r="D856" s="33">
        <v>10893</v>
      </c>
      <c r="E856" s="33">
        <v>10893</v>
      </c>
      <c r="F856" s="32"/>
      <c r="G856" s="32"/>
      <c r="H856" s="50">
        <f t="shared" si="26"/>
        <v>0</v>
      </c>
    </row>
    <row r="857" spans="1:8">
      <c r="A857" s="55" t="s">
        <v>70</v>
      </c>
      <c r="B857" s="36" t="s">
        <v>71</v>
      </c>
      <c r="C857" s="42">
        <v>0</v>
      </c>
      <c r="D857" s="34">
        <v>10893</v>
      </c>
      <c r="E857" s="34">
        <v>10893</v>
      </c>
      <c r="F857" s="31"/>
      <c r="G857" s="31"/>
      <c r="H857" s="51"/>
    </row>
    <row r="858" spans="1:8">
      <c r="A858" s="54" t="s">
        <v>77</v>
      </c>
      <c r="B858" s="36" t="s">
        <v>78</v>
      </c>
      <c r="C858" s="41">
        <v>0</v>
      </c>
      <c r="D858" s="33">
        <v>1797</v>
      </c>
      <c r="E858" s="33">
        <v>1797</v>
      </c>
      <c r="F858" s="32"/>
      <c r="G858" s="32"/>
      <c r="H858" s="50">
        <f t="shared" si="26"/>
        <v>0</v>
      </c>
    </row>
    <row r="859" spans="1:8">
      <c r="A859" s="55" t="s">
        <v>79</v>
      </c>
      <c r="B859" s="36" t="s">
        <v>80</v>
      </c>
      <c r="C859" s="42">
        <v>0</v>
      </c>
      <c r="D859" s="34">
        <v>1797</v>
      </c>
      <c r="E859" s="34">
        <v>1797</v>
      </c>
      <c r="F859" s="31"/>
      <c r="G859" s="31"/>
      <c r="H859" s="51"/>
    </row>
    <row r="860" spans="1:8">
      <c r="A860" s="53" t="s">
        <v>38</v>
      </c>
      <c r="B860" s="36" t="s">
        <v>32</v>
      </c>
      <c r="C860" s="41">
        <v>0</v>
      </c>
      <c r="D860" s="33">
        <v>22153</v>
      </c>
      <c r="E860" s="33">
        <v>22153</v>
      </c>
      <c r="F860" s="37">
        <v>14369.04</v>
      </c>
      <c r="G860" s="37">
        <v>14369.04</v>
      </c>
      <c r="H860" s="50">
        <f t="shared" si="26"/>
        <v>64.862727395838036</v>
      </c>
    </row>
    <row r="861" spans="1:8">
      <c r="A861" s="54" t="s">
        <v>81</v>
      </c>
      <c r="B861" s="36" t="s">
        <v>82</v>
      </c>
      <c r="C861" s="41">
        <v>0</v>
      </c>
      <c r="D861" s="33">
        <v>13225</v>
      </c>
      <c r="E861" s="33">
        <v>13225</v>
      </c>
      <c r="F861" s="37">
        <v>8462.7900000000009</v>
      </c>
      <c r="G861" s="37">
        <v>8462.7900000000009</v>
      </c>
      <c r="H861" s="50">
        <f t="shared" si="26"/>
        <v>63.990850661625721</v>
      </c>
    </row>
    <row r="862" spans="1:8">
      <c r="A862" s="55" t="s">
        <v>83</v>
      </c>
      <c r="B862" s="36" t="s">
        <v>84</v>
      </c>
      <c r="C862" s="42">
        <v>0</v>
      </c>
      <c r="D862" s="34">
        <v>10560</v>
      </c>
      <c r="E862" s="34">
        <v>10560</v>
      </c>
      <c r="F862" s="38">
        <v>6083.04</v>
      </c>
      <c r="G862" s="38">
        <v>6083.04</v>
      </c>
      <c r="H862" s="51"/>
    </row>
    <row r="863" spans="1:8">
      <c r="A863" s="55" t="s">
        <v>87</v>
      </c>
      <c r="B863" s="36" t="s">
        <v>88</v>
      </c>
      <c r="C863" s="42">
        <v>0</v>
      </c>
      <c r="D863" s="34">
        <v>2665</v>
      </c>
      <c r="E863" s="34">
        <v>2665</v>
      </c>
      <c r="F863" s="38">
        <v>2379.75</v>
      </c>
      <c r="G863" s="38">
        <v>2379.75</v>
      </c>
      <c r="H863" s="51"/>
    </row>
    <row r="864" spans="1:8">
      <c r="A864" s="54" t="s">
        <v>89</v>
      </c>
      <c r="B864" s="36" t="s">
        <v>90</v>
      </c>
      <c r="C864" s="32"/>
      <c r="D864" s="33">
        <v>1903</v>
      </c>
      <c r="E864" s="33">
        <v>1903</v>
      </c>
      <c r="F864" s="32"/>
      <c r="G864" s="32"/>
      <c r="H864" s="50">
        <f t="shared" si="26"/>
        <v>0</v>
      </c>
    </row>
    <row r="865" spans="1:8">
      <c r="A865" s="55" t="s">
        <v>93</v>
      </c>
      <c r="B865" s="36" t="s">
        <v>94</v>
      </c>
      <c r="C865" s="31"/>
      <c r="D865" s="34">
        <v>1903</v>
      </c>
      <c r="E865" s="34">
        <v>1903</v>
      </c>
      <c r="F865" s="31"/>
      <c r="G865" s="31"/>
      <c r="H865" s="51"/>
    </row>
    <row r="866" spans="1:8">
      <c r="A866" s="54" t="s">
        <v>101</v>
      </c>
      <c r="B866" s="36" t="s">
        <v>102</v>
      </c>
      <c r="C866" s="41">
        <v>0</v>
      </c>
      <c r="D866" s="33">
        <v>7025</v>
      </c>
      <c r="E866" s="33">
        <v>7025</v>
      </c>
      <c r="F866" s="37">
        <v>5906.25</v>
      </c>
      <c r="G866" s="37">
        <v>5906.25</v>
      </c>
      <c r="H866" s="50">
        <f t="shared" si="26"/>
        <v>84.07473309608541</v>
      </c>
    </row>
    <row r="867" spans="1:8">
      <c r="A867" s="55" t="s">
        <v>107</v>
      </c>
      <c r="B867" s="36" t="s">
        <v>108</v>
      </c>
      <c r="C867" s="42">
        <v>0</v>
      </c>
      <c r="D867" s="34">
        <v>1275</v>
      </c>
      <c r="E867" s="34">
        <v>1275</v>
      </c>
      <c r="F867" s="31"/>
      <c r="G867" s="31"/>
      <c r="H867" s="51"/>
    </row>
    <row r="868" spans="1:8">
      <c r="A868" s="55" t="s">
        <v>113</v>
      </c>
      <c r="B868" s="36" t="s">
        <v>114</v>
      </c>
      <c r="C868" s="31"/>
      <c r="D868" s="34">
        <v>3500</v>
      </c>
      <c r="E868" s="34">
        <v>3500</v>
      </c>
      <c r="F868" s="38">
        <v>5906.25</v>
      </c>
      <c r="G868" s="38">
        <v>5906.25</v>
      </c>
      <c r="H868" s="51"/>
    </row>
    <row r="869" spans="1:8">
      <c r="A869" s="55" t="s">
        <v>119</v>
      </c>
      <c r="B869" s="36" t="s">
        <v>120</v>
      </c>
      <c r="C869" s="31"/>
      <c r="D869" s="34">
        <v>2250</v>
      </c>
      <c r="E869" s="34">
        <v>2250</v>
      </c>
      <c r="F869" s="31"/>
      <c r="G869" s="31"/>
      <c r="H869" s="51"/>
    </row>
    <row r="870" spans="1:8">
      <c r="A870" s="84" t="s">
        <v>268</v>
      </c>
      <c r="B870" s="81" t="s">
        <v>224</v>
      </c>
      <c r="C870" s="33">
        <v>127740</v>
      </c>
      <c r="D870" s="33">
        <v>342843</v>
      </c>
      <c r="E870" s="33">
        <v>342843</v>
      </c>
      <c r="F870" s="37">
        <v>279433.02</v>
      </c>
      <c r="G870" s="37">
        <v>279433.02</v>
      </c>
      <c r="H870" s="50">
        <f t="shared" si="26"/>
        <v>81.504659567207156</v>
      </c>
    </row>
    <row r="871" spans="1:8">
      <c r="A871" s="52" t="s">
        <v>36</v>
      </c>
      <c r="B871" s="36" t="s">
        <v>30</v>
      </c>
      <c r="C871" s="33">
        <v>127740</v>
      </c>
      <c r="D871" s="33">
        <v>342843</v>
      </c>
      <c r="E871" s="33">
        <v>342843</v>
      </c>
      <c r="F871" s="37">
        <v>279433.02</v>
      </c>
      <c r="G871" s="37">
        <v>279433.02</v>
      </c>
      <c r="H871" s="50">
        <f t="shared" si="26"/>
        <v>81.504659567207156</v>
      </c>
    </row>
    <row r="872" spans="1:8">
      <c r="A872" s="53" t="s">
        <v>37</v>
      </c>
      <c r="B872" s="36" t="s">
        <v>31</v>
      </c>
      <c r="C872" s="33">
        <v>78406</v>
      </c>
      <c r="D872" s="33">
        <v>197296</v>
      </c>
      <c r="E872" s="33">
        <v>197296</v>
      </c>
      <c r="F872" s="37">
        <v>193508.18</v>
      </c>
      <c r="G872" s="37">
        <v>193508.18</v>
      </c>
      <c r="H872" s="50">
        <f t="shared" si="26"/>
        <v>98.080133403616898</v>
      </c>
    </row>
    <row r="873" spans="1:8">
      <c r="A873" s="54" t="s">
        <v>68</v>
      </c>
      <c r="B873" s="36" t="s">
        <v>69</v>
      </c>
      <c r="C873" s="33">
        <v>67304</v>
      </c>
      <c r="D873" s="33">
        <v>169354</v>
      </c>
      <c r="E873" s="33">
        <v>169354</v>
      </c>
      <c r="F873" s="37">
        <v>166101.47</v>
      </c>
      <c r="G873" s="37">
        <v>166101.47</v>
      </c>
      <c r="H873" s="50">
        <f t="shared" si="26"/>
        <v>98.079448964890119</v>
      </c>
    </row>
    <row r="874" spans="1:8">
      <c r="A874" s="55" t="s">
        <v>70</v>
      </c>
      <c r="B874" s="36" t="s">
        <v>71</v>
      </c>
      <c r="C874" s="34">
        <v>67304</v>
      </c>
      <c r="D874" s="34">
        <v>169354</v>
      </c>
      <c r="E874" s="34">
        <v>169354</v>
      </c>
      <c r="F874" s="38">
        <v>166101.47</v>
      </c>
      <c r="G874" s="38">
        <v>166101.47</v>
      </c>
      <c r="H874" s="51"/>
    </row>
    <row r="875" spans="1:8">
      <c r="A875" s="54" t="s">
        <v>77</v>
      </c>
      <c r="B875" s="36" t="s">
        <v>78</v>
      </c>
      <c r="C875" s="33">
        <v>11102</v>
      </c>
      <c r="D875" s="33">
        <v>27942</v>
      </c>
      <c r="E875" s="33">
        <v>27942</v>
      </c>
      <c r="F875" s="37">
        <v>27406.71</v>
      </c>
      <c r="G875" s="37">
        <v>27406.71</v>
      </c>
      <c r="H875" s="50">
        <f t="shared" si="26"/>
        <v>98.084281726433318</v>
      </c>
    </row>
    <row r="876" spans="1:8">
      <c r="A876" s="55" t="s">
        <v>79</v>
      </c>
      <c r="B876" s="36" t="s">
        <v>80</v>
      </c>
      <c r="C876" s="34">
        <v>11102</v>
      </c>
      <c r="D876" s="34">
        <v>27942</v>
      </c>
      <c r="E876" s="34">
        <v>27942</v>
      </c>
      <c r="F876" s="38">
        <v>27406.71</v>
      </c>
      <c r="G876" s="38">
        <v>27406.71</v>
      </c>
      <c r="H876" s="51"/>
    </row>
    <row r="877" spans="1:8">
      <c r="A877" s="53" t="s">
        <v>38</v>
      </c>
      <c r="B877" s="36" t="s">
        <v>32</v>
      </c>
      <c r="C877" s="33">
        <v>49334</v>
      </c>
      <c r="D877" s="33">
        <v>145547</v>
      </c>
      <c r="E877" s="33">
        <v>145547</v>
      </c>
      <c r="F877" s="37">
        <v>85924.84</v>
      </c>
      <c r="G877" s="37">
        <v>85924.84</v>
      </c>
      <c r="H877" s="50">
        <f t="shared" si="26"/>
        <v>59.035802867802154</v>
      </c>
    </row>
    <row r="878" spans="1:8">
      <c r="A878" s="54" t="s">
        <v>81</v>
      </c>
      <c r="B878" s="36" t="s">
        <v>82</v>
      </c>
      <c r="C878" s="33">
        <v>49334</v>
      </c>
      <c r="D878" s="33">
        <v>74978</v>
      </c>
      <c r="E878" s="33">
        <v>74978</v>
      </c>
      <c r="F878" s="37">
        <v>51351.41</v>
      </c>
      <c r="G878" s="37">
        <v>51351.41</v>
      </c>
      <c r="H878" s="50">
        <f t="shared" si="26"/>
        <v>68.488636666755582</v>
      </c>
    </row>
    <row r="879" spans="1:8">
      <c r="A879" s="55" t="s">
        <v>83</v>
      </c>
      <c r="B879" s="36" t="s">
        <v>84</v>
      </c>
      <c r="C879" s="34">
        <v>49334</v>
      </c>
      <c r="D879" s="34">
        <v>59876</v>
      </c>
      <c r="E879" s="34">
        <v>59876</v>
      </c>
      <c r="F879" s="38">
        <v>37866.050000000003</v>
      </c>
      <c r="G879" s="38">
        <v>37866.050000000003</v>
      </c>
      <c r="H879" s="51"/>
    </row>
    <row r="880" spans="1:8">
      <c r="A880" s="55" t="s">
        <v>87</v>
      </c>
      <c r="B880" s="36" t="s">
        <v>88</v>
      </c>
      <c r="C880" s="31"/>
      <c r="D880" s="34">
        <v>15102</v>
      </c>
      <c r="E880" s="34">
        <v>15102</v>
      </c>
      <c r="F880" s="38">
        <v>13485.36</v>
      </c>
      <c r="G880" s="38">
        <v>13485.36</v>
      </c>
      <c r="H880" s="51"/>
    </row>
    <row r="881" spans="1:8">
      <c r="A881" s="54" t="s">
        <v>89</v>
      </c>
      <c r="B881" s="36" t="s">
        <v>90</v>
      </c>
      <c r="C881" s="32"/>
      <c r="D881" s="33">
        <v>29594</v>
      </c>
      <c r="E881" s="33">
        <v>29594</v>
      </c>
      <c r="F881" s="37">
        <v>354.68</v>
      </c>
      <c r="G881" s="37">
        <v>354.68</v>
      </c>
      <c r="H881" s="50">
        <f t="shared" si="26"/>
        <v>1.1984861796310062</v>
      </c>
    </row>
    <row r="882" spans="1:8">
      <c r="A882" s="55" t="s">
        <v>93</v>
      </c>
      <c r="B882" s="36" t="s">
        <v>94</v>
      </c>
      <c r="C882" s="31"/>
      <c r="D882" s="34">
        <v>29594</v>
      </c>
      <c r="E882" s="34">
        <v>29594</v>
      </c>
      <c r="F882" s="38">
        <v>354.68</v>
      </c>
      <c r="G882" s="38">
        <v>354.68</v>
      </c>
      <c r="H882" s="51"/>
    </row>
    <row r="883" spans="1:8">
      <c r="A883" s="54" t="s">
        <v>101</v>
      </c>
      <c r="B883" s="36" t="s">
        <v>102</v>
      </c>
      <c r="C883" s="32"/>
      <c r="D883" s="33">
        <v>39975</v>
      </c>
      <c r="E883" s="33">
        <v>39975</v>
      </c>
      <c r="F883" s="37">
        <v>33468.75</v>
      </c>
      <c r="G883" s="37">
        <v>33468.75</v>
      </c>
      <c r="H883" s="50">
        <f t="shared" si="26"/>
        <v>83.724202626641656</v>
      </c>
    </row>
    <row r="884" spans="1:8">
      <c r="A884" s="55" t="s">
        <v>107</v>
      </c>
      <c r="B884" s="36" t="s">
        <v>108</v>
      </c>
      <c r="C884" s="31"/>
      <c r="D884" s="34">
        <v>7225</v>
      </c>
      <c r="E884" s="34">
        <v>7225</v>
      </c>
      <c r="F884" s="31"/>
      <c r="G884" s="31"/>
      <c r="H884" s="51"/>
    </row>
    <row r="885" spans="1:8">
      <c r="A885" s="55" t="s">
        <v>113</v>
      </c>
      <c r="B885" s="36" t="s">
        <v>114</v>
      </c>
      <c r="C885" s="31"/>
      <c r="D885" s="34">
        <v>20000</v>
      </c>
      <c r="E885" s="34">
        <v>20000</v>
      </c>
      <c r="F885" s="38">
        <v>33468.75</v>
      </c>
      <c r="G885" s="38">
        <v>33468.75</v>
      </c>
      <c r="H885" s="51"/>
    </row>
    <row r="886" spans="1:8">
      <c r="A886" s="55" t="s">
        <v>119</v>
      </c>
      <c r="B886" s="36" t="s">
        <v>120</v>
      </c>
      <c r="C886" s="31"/>
      <c r="D886" s="34">
        <v>12750</v>
      </c>
      <c r="E886" s="34">
        <v>12750</v>
      </c>
      <c r="F886" s="31"/>
      <c r="G886" s="31"/>
      <c r="H886" s="51"/>
    </row>
    <row r="887" spans="1:8">
      <c r="A887" s="54" t="s">
        <v>124</v>
      </c>
      <c r="B887" s="36" t="s">
        <v>125</v>
      </c>
      <c r="C887" s="32"/>
      <c r="D887" s="33">
        <v>1000</v>
      </c>
      <c r="E887" s="33">
        <v>1000</v>
      </c>
      <c r="F887" s="37">
        <v>750</v>
      </c>
      <c r="G887" s="37">
        <v>750</v>
      </c>
      <c r="H887" s="50">
        <f t="shared" si="26"/>
        <v>75</v>
      </c>
    </row>
    <row r="888" spans="1:8">
      <c r="A888" s="55" t="s">
        <v>130</v>
      </c>
      <c r="B888" s="36" t="s">
        <v>131</v>
      </c>
      <c r="C888" s="31"/>
      <c r="D888" s="34">
        <v>1000</v>
      </c>
      <c r="E888" s="34">
        <v>1000</v>
      </c>
      <c r="F888" s="38">
        <v>750</v>
      </c>
      <c r="G888" s="38">
        <v>750</v>
      </c>
      <c r="H888" s="51"/>
    </row>
    <row r="889" spans="1:8" ht="22.5">
      <c r="A889" s="83" t="s">
        <v>300</v>
      </c>
      <c r="B889" s="71" t="s">
        <v>259</v>
      </c>
      <c r="C889" s="33">
        <v>330143</v>
      </c>
      <c r="D889" s="33">
        <v>546508</v>
      </c>
      <c r="E889" s="33">
        <v>546508</v>
      </c>
      <c r="F889" s="37">
        <v>292250.89</v>
      </c>
      <c r="G889" s="37">
        <v>292250.89</v>
      </c>
      <c r="H889" s="50">
        <f t="shared" si="26"/>
        <v>53.476049755904768</v>
      </c>
    </row>
    <row r="890" spans="1:8">
      <c r="A890" s="84" t="s">
        <v>262</v>
      </c>
      <c r="B890" s="81" t="s">
        <v>222</v>
      </c>
      <c r="C890" s="41">
        <v>0</v>
      </c>
      <c r="D890" s="33">
        <v>38940</v>
      </c>
      <c r="E890" s="33">
        <v>38940</v>
      </c>
      <c r="F890" s="37">
        <v>4846.58</v>
      </c>
      <c r="G890" s="37">
        <v>4846.58</v>
      </c>
      <c r="H890" s="50">
        <f t="shared" si="26"/>
        <v>12.446276322547508</v>
      </c>
    </row>
    <row r="891" spans="1:8">
      <c r="A891" s="52" t="s">
        <v>36</v>
      </c>
      <c r="B891" s="36" t="s">
        <v>30</v>
      </c>
      <c r="C891" s="41">
        <v>0</v>
      </c>
      <c r="D891" s="33">
        <v>38940</v>
      </c>
      <c r="E891" s="33">
        <v>38940</v>
      </c>
      <c r="F891" s="37">
        <v>4846.58</v>
      </c>
      <c r="G891" s="37">
        <v>4846.58</v>
      </c>
      <c r="H891" s="50">
        <f t="shared" si="26"/>
        <v>12.446276322547508</v>
      </c>
    </row>
    <row r="892" spans="1:8">
      <c r="A892" s="53" t="s">
        <v>38</v>
      </c>
      <c r="B892" s="36" t="s">
        <v>32</v>
      </c>
      <c r="C892" s="41">
        <v>0</v>
      </c>
      <c r="D892" s="33">
        <v>38940</v>
      </c>
      <c r="E892" s="33">
        <v>38940</v>
      </c>
      <c r="F892" s="37">
        <v>4846.58</v>
      </c>
      <c r="G892" s="37">
        <v>4846.58</v>
      </c>
      <c r="H892" s="50">
        <f t="shared" si="26"/>
        <v>12.446276322547508</v>
      </c>
    </row>
    <row r="893" spans="1:8">
      <c r="A893" s="54" t="s">
        <v>81</v>
      </c>
      <c r="B893" s="36" t="s">
        <v>82</v>
      </c>
      <c r="C893" s="41">
        <v>0</v>
      </c>
      <c r="D893" s="33">
        <v>12855</v>
      </c>
      <c r="E893" s="33">
        <v>12855</v>
      </c>
      <c r="F893" s="37">
        <v>1930.65</v>
      </c>
      <c r="G893" s="37">
        <v>1930.65</v>
      </c>
      <c r="H893" s="50">
        <f t="shared" si="26"/>
        <v>15.018669778296385</v>
      </c>
    </row>
    <row r="894" spans="1:8">
      <c r="A894" s="55" t="s">
        <v>83</v>
      </c>
      <c r="B894" s="36" t="s">
        <v>84</v>
      </c>
      <c r="C894" s="42">
        <v>0</v>
      </c>
      <c r="D894" s="34">
        <v>9705</v>
      </c>
      <c r="E894" s="34">
        <v>9705</v>
      </c>
      <c r="F894" s="38">
        <v>1930.65</v>
      </c>
      <c r="G894" s="38">
        <v>1930.65</v>
      </c>
      <c r="H894" s="51"/>
    </row>
    <row r="895" spans="1:8">
      <c r="A895" s="55" t="s">
        <v>87</v>
      </c>
      <c r="B895" s="36" t="s">
        <v>88</v>
      </c>
      <c r="C895" s="42">
        <v>0</v>
      </c>
      <c r="D895" s="34">
        <v>3150</v>
      </c>
      <c r="E895" s="34">
        <v>3150</v>
      </c>
      <c r="F895" s="31"/>
      <c r="G895" s="31"/>
      <c r="H895" s="51"/>
    </row>
    <row r="896" spans="1:8">
      <c r="A896" s="54" t="s">
        <v>89</v>
      </c>
      <c r="B896" s="36" t="s">
        <v>90</v>
      </c>
      <c r="C896" s="41">
        <v>0</v>
      </c>
      <c r="D896" s="33">
        <v>3000</v>
      </c>
      <c r="E896" s="33">
        <v>3000</v>
      </c>
      <c r="F896" s="37">
        <v>2859.68</v>
      </c>
      <c r="G896" s="37">
        <v>2859.68</v>
      </c>
      <c r="H896" s="50">
        <f t="shared" si="26"/>
        <v>95.322666666666663</v>
      </c>
    </row>
    <row r="897" spans="1:8">
      <c r="A897" s="55" t="s">
        <v>91</v>
      </c>
      <c r="B897" s="36" t="s">
        <v>92</v>
      </c>
      <c r="C897" s="42">
        <v>0</v>
      </c>
      <c r="D897" s="34">
        <v>3000</v>
      </c>
      <c r="E897" s="34">
        <v>3000</v>
      </c>
      <c r="F897" s="38">
        <v>226.97</v>
      </c>
      <c r="G897" s="38">
        <v>226.97</v>
      </c>
      <c r="H897" s="51"/>
    </row>
    <row r="898" spans="1:8">
      <c r="A898" s="55" t="s">
        <v>93</v>
      </c>
      <c r="B898" s="36" t="s">
        <v>94</v>
      </c>
      <c r="C898" s="42">
        <v>0</v>
      </c>
      <c r="D898" s="42">
        <v>0</v>
      </c>
      <c r="E898" s="42">
        <v>0</v>
      </c>
      <c r="F898" s="38">
        <v>2632.71</v>
      </c>
      <c r="G898" s="38">
        <v>2632.71</v>
      </c>
      <c r="H898" s="51"/>
    </row>
    <row r="899" spans="1:8">
      <c r="A899" s="54" t="s">
        <v>101</v>
      </c>
      <c r="B899" s="36" t="s">
        <v>102</v>
      </c>
      <c r="C899" s="41">
        <v>0</v>
      </c>
      <c r="D899" s="33">
        <v>23085</v>
      </c>
      <c r="E899" s="33">
        <v>23085</v>
      </c>
      <c r="F899" s="37">
        <v>56.25</v>
      </c>
      <c r="G899" s="37">
        <v>56.25</v>
      </c>
      <c r="H899" s="50">
        <f t="shared" si="26"/>
        <v>0.24366471734892786</v>
      </c>
    </row>
    <row r="900" spans="1:8">
      <c r="A900" s="55" t="s">
        <v>107</v>
      </c>
      <c r="B900" s="36" t="s">
        <v>108</v>
      </c>
      <c r="C900" s="42">
        <v>0</v>
      </c>
      <c r="D900" s="34">
        <v>1815</v>
      </c>
      <c r="E900" s="34">
        <v>1815</v>
      </c>
      <c r="F900" s="31"/>
      <c r="G900" s="31"/>
      <c r="H900" s="51"/>
    </row>
    <row r="901" spans="1:8">
      <c r="A901" s="55" t="s">
        <v>113</v>
      </c>
      <c r="B901" s="36" t="s">
        <v>114</v>
      </c>
      <c r="C901" s="31"/>
      <c r="D901" s="34">
        <v>14250</v>
      </c>
      <c r="E901" s="34">
        <v>14250</v>
      </c>
      <c r="F901" s="31"/>
      <c r="G901" s="31"/>
      <c r="H901" s="51"/>
    </row>
    <row r="902" spans="1:8">
      <c r="A902" s="55" t="s">
        <v>119</v>
      </c>
      <c r="B902" s="36" t="s">
        <v>120</v>
      </c>
      <c r="C902" s="42">
        <v>0</v>
      </c>
      <c r="D902" s="34">
        <v>7020</v>
      </c>
      <c r="E902" s="34">
        <v>7020</v>
      </c>
      <c r="F902" s="38">
        <v>56.25</v>
      </c>
      <c r="G902" s="38">
        <v>56.25</v>
      </c>
      <c r="H902" s="51"/>
    </row>
    <row r="903" spans="1:8">
      <c r="A903" s="84" t="s">
        <v>260</v>
      </c>
      <c r="B903" s="81" t="s">
        <v>224</v>
      </c>
      <c r="C903" s="33">
        <v>330143</v>
      </c>
      <c r="D903" s="33">
        <v>507568</v>
      </c>
      <c r="E903" s="33">
        <v>507568</v>
      </c>
      <c r="F903" s="37">
        <v>287404.31</v>
      </c>
      <c r="G903" s="37">
        <v>287404.31</v>
      </c>
      <c r="H903" s="50">
        <f t="shared" si="26"/>
        <v>56.623804101125366</v>
      </c>
    </row>
    <row r="904" spans="1:8">
      <c r="A904" s="52" t="s">
        <v>36</v>
      </c>
      <c r="B904" s="36" t="s">
        <v>30</v>
      </c>
      <c r="C904" s="33">
        <v>330143</v>
      </c>
      <c r="D904" s="33">
        <v>507568</v>
      </c>
      <c r="E904" s="33">
        <v>507568</v>
      </c>
      <c r="F904" s="37">
        <v>287404.31</v>
      </c>
      <c r="G904" s="37">
        <v>287404.31</v>
      </c>
      <c r="H904" s="50">
        <f t="shared" ref="H904:H917" si="27">G904/E904*100</f>
        <v>56.623804101125366</v>
      </c>
    </row>
    <row r="905" spans="1:8">
      <c r="A905" s="53" t="s">
        <v>37</v>
      </c>
      <c r="B905" s="36" t="s">
        <v>31</v>
      </c>
      <c r="C905" s="33">
        <v>228483</v>
      </c>
      <c r="D905" s="33">
        <v>249483</v>
      </c>
      <c r="E905" s="33">
        <v>249483</v>
      </c>
      <c r="F905" s="37">
        <v>234068.09</v>
      </c>
      <c r="G905" s="37">
        <v>234068.09</v>
      </c>
      <c r="H905" s="50">
        <f t="shared" si="27"/>
        <v>93.821258362293221</v>
      </c>
    </row>
    <row r="906" spans="1:8">
      <c r="A906" s="54" t="s">
        <v>68</v>
      </c>
      <c r="B906" s="36" t="s">
        <v>69</v>
      </c>
      <c r="C906" s="33">
        <v>193239</v>
      </c>
      <c r="D906" s="33">
        <v>214139</v>
      </c>
      <c r="E906" s="33">
        <v>214139</v>
      </c>
      <c r="F906" s="37">
        <v>200916.7</v>
      </c>
      <c r="G906" s="37">
        <v>200916.7</v>
      </c>
      <c r="H906" s="50">
        <f t="shared" si="27"/>
        <v>93.825365767095221</v>
      </c>
    </row>
    <row r="907" spans="1:8">
      <c r="A907" s="55" t="s">
        <v>70</v>
      </c>
      <c r="B907" s="36" t="s">
        <v>71</v>
      </c>
      <c r="C907" s="34">
        <v>193239</v>
      </c>
      <c r="D907" s="34">
        <v>214139</v>
      </c>
      <c r="E907" s="34">
        <v>214139</v>
      </c>
      <c r="F907" s="38">
        <v>200916.7</v>
      </c>
      <c r="G907" s="38">
        <v>200916.7</v>
      </c>
      <c r="H907" s="51"/>
    </row>
    <row r="908" spans="1:8">
      <c r="A908" s="54" t="s">
        <v>77</v>
      </c>
      <c r="B908" s="36" t="s">
        <v>78</v>
      </c>
      <c r="C908" s="33">
        <v>35244</v>
      </c>
      <c r="D908" s="33">
        <v>35344</v>
      </c>
      <c r="E908" s="33">
        <v>35344</v>
      </c>
      <c r="F908" s="37">
        <v>33151.39</v>
      </c>
      <c r="G908" s="37">
        <v>33151.39</v>
      </c>
      <c r="H908" s="50">
        <f t="shared" si="27"/>
        <v>93.796372793119048</v>
      </c>
    </row>
    <row r="909" spans="1:8">
      <c r="A909" s="55" t="s">
        <v>79</v>
      </c>
      <c r="B909" s="36" t="s">
        <v>80</v>
      </c>
      <c r="C909" s="34">
        <v>35244</v>
      </c>
      <c r="D909" s="34">
        <v>35344</v>
      </c>
      <c r="E909" s="34">
        <v>35344</v>
      </c>
      <c r="F909" s="38">
        <v>33151.39</v>
      </c>
      <c r="G909" s="38">
        <v>33151.39</v>
      </c>
      <c r="H909" s="51"/>
    </row>
    <row r="910" spans="1:8">
      <c r="A910" s="53" t="s">
        <v>38</v>
      </c>
      <c r="B910" s="36" t="s">
        <v>32</v>
      </c>
      <c r="C910" s="33">
        <v>101660</v>
      </c>
      <c r="D910" s="33">
        <v>258085</v>
      </c>
      <c r="E910" s="33">
        <v>258085</v>
      </c>
      <c r="F910" s="37">
        <v>53336.22</v>
      </c>
      <c r="G910" s="37">
        <v>53336.22</v>
      </c>
      <c r="H910" s="50">
        <f t="shared" si="27"/>
        <v>20.666144874750568</v>
      </c>
    </row>
    <row r="911" spans="1:8">
      <c r="A911" s="54" t="s">
        <v>81</v>
      </c>
      <c r="B911" s="36" t="s">
        <v>82</v>
      </c>
      <c r="C911" s="33">
        <v>42050</v>
      </c>
      <c r="D911" s="33">
        <v>72845</v>
      </c>
      <c r="E911" s="33">
        <v>72845</v>
      </c>
      <c r="F911" s="37">
        <v>10940.29</v>
      </c>
      <c r="G911" s="37">
        <v>10940.29</v>
      </c>
      <c r="H911" s="50">
        <f t="shared" si="27"/>
        <v>15.018587411627429</v>
      </c>
    </row>
    <row r="912" spans="1:8">
      <c r="A912" s="55" t="s">
        <v>83</v>
      </c>
      <c r="B912" s="36" t="s">
        <v>84</v>
      </c>
      <c r="C912" s="34">
        <v>31550</v>
      </c>
      <c r="D912" s="34">
        <v>54995</v>
      </c>
      <c r="E912" s="34">
        <v>54995</v>
      </c>
      <c r="F912" s="38">
        <v>10940.29</v>
      </c>
      <c r="G912" s="38">
        <v>10940.29</v>
      </c>
      <c r="H912" s="51"/>
    </row>
    <row r="913" spans="1:8">
      <c r="A913" s="55" t="s">
        <v>87</v>
      </c>
      <c r="B913" s="36" t="s">
        <v>88</v>
      </c>
      <c r="C913" s="34">
        <v>10500</v>
      </c>
      <c r="D913" s="34">
        <v>17850</v>
      </c>
      <c r="E913" s="34">
        <v>17850</v>
      </c>
      <c r="F913" s="31"/>
      <c r="G913" s="31"/>
      <c r="H913" s="51"/>
    </row>
    <row r="914" spans="1:8">
      <c r="A914" s="53" t="s">
        <v>89</v>
      </c>
      <c r="B914" s="36" t="s">
        <v>90</v>
      </c>
      <c r="C914" s="33">
        <v>30055</v>
      </c>
      <c r="D914" s="33">
        <v>54425</v>
      </c>
      <c r="E914" s="33">
        <v>54425</v>
      </c>
      <c r="F914" s="37">
        <v>42077.18</v>
      </c>
      <c r="G914" s="37">
        <v>42077.18</v>
      </c>
      <c r="H914" s="50">
        <f t="shared" si="27"/>
        <v>77.312227836472218</v>
      </c>
    </row>
    <row r="915" spans="1:8">
      <c r="A915" s="55" t="s">
        <v>91</v>
      </c>
      <c r="B915" s="36" t="s">
        <v>92</v>
      </c>
      <c r="C915" s="34">
        <v>20000</v>
      </c>
      <c r="D915" s="34">
        <v>17000</v>
      </c>
      <c r="E915" s="34">
        <v>17000</v>
      </c>
      <c r="F915" s="38">
        <v>1286.1600000000001</v>
      </c>
      <c r="G915" s="38">
        <v>1286.1600000000001</v>
      </c>
      <c r="H915" s="51"/>
    </row>
    <row r="916" spans="1:8">
      <c r="A916" s="55" t="s">
        <v>93</v>
      </c>
      <c r="B916" s="36" t="s">
        <v>94</v>
      </c>
      <c r="C916" s="34">
        <v>10055</v>
      </c>
      <c r="D916" s="34">
        <v>37425</v>
      </c>
      <c r="E916" s="34">
        <v>37425</v>
      </c>
      <c r="F916" s="38">
        <v>40791.019999999997</v>
      </c>
      <c r="G916" s="38">
        <v>40791.019999999997</v>
      </c>
      <c r="H916" s="51"/>
    </row>
    <row r="917" spans="1:8">
      <c r="A917" s="53" t="s">
        <v>101</v>
      </c>
      <c r="B917" s="36" t="s">
        <v>102</v>
      </c>
      <c r="C917" s="33">
        <v>29555</v>
      </c>
      <c r="D917" s="33">
        <v>130815</v>
      </c>
      <c r="E917" s="33">
        <v>130815</v>
      </c>
      <c r="F917" s="37">
        <v>318.75</v>
      </c>
      <c r="G917" s="37">
        <v>318.75</v>
      </c>
      <c r="H917" s="50">
        <f t="shared" si="27"/>
        <v>0.24366471734892786</v>
      </c>
    </row>
    <row r="918" spans="1:8">
      <c r="A918" s="55" t="s">
        <v>107</v>
      </c>
      <c r="B918" s="36" t="s">
        <v>108</v>
      </c>
      <c r="C918" s="34">
        <v>6800</v>
      </c>
      <c r="D918" s="34">
        <v>10285</v>
      </c>
      <c r="E918" s="34">
        <v>10285</v>
      </c>
      <c r="F918" s="31"/>
      <c r="G918" s="31"/>
      <c r="H918" s="51"/>
    </row>
    <row r="919" spans="1:8">
      <c r="A919" s="55" t="s">
        <v>113</v>
      </c>
      <c r="B919" s="36" t="s">
        <v>114</v>
      </c>
      <c r="C919" s="31"/>
      <c r="D919" s="34">
        <v>80750</v>
      </c>
      <c r="E919" s="34">
        <v>80750</v>
      </c>
      <c r="F919" s="31"/>
      <c r="G919" s="31"/>
      <c r="H919" s="51"/>
    </row>
    <row r="920" spans="1:8">
      <c r="A920" s="55" t="s">
        <v>119</v>
      </c>
      <c r="B920" s="36" t="s">
        <v>120</v>
      </c>
      <c r="C920" s="34">
        <v>22755</v>
      </c>
      <c r="D920" s="34">
        <v>39780</v>
      </c>
      <c r="E920" s="34">
        <v>39780</v>
      </c>
      <c r="F920" s="38">
        <v>318.75</v>
      </c>
      <c r="G920" s="38">
        <v>318.75</v>
      </c>
      <c r="H920" s="51"/>
    </row>
  </sheetData>
  <mergeCells count="1">
    <mergeCell ref="A1:H1"/>
  </mergeCells>
  <phoneticPr fontId="1" type="noConversion"/>
  <pageMargins left="0.75" right="0.75" top="1" bottom="1" header="0.5" footer="0.5"/>
  <pageSetup paperSize="9" scale="73" fitToHeight="0" orientation="landscape" r:id="rId1"/>
  <headerFooter alignWithMargins="0">
    <oddHeader xml:space="preserve">&amp;R&amp;"Arial,Bold"&amp;10  INTERNO IZVJEŠĆE&amp;"Arial,Regular"&amp;8
</oddHeader>
  </headerFooter>
  <ignoredErrors>
    <ignoredError sqref="C5:H13 C16:G16 H22 H101:H103 H156 H240:H243 H324:H327 H382 H395:H396 H498:H517 H542:H543 H747:H755 H767 H793 H855:H865 H545:H553" emptyCellReferenc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L48"/>
  <sheetViews>
    <sheetView showGridLines="0" zoomScaleNormal="100" workbookViewId="0">
      <selection activeCell="F3" sqref="F3"/>
    </sheetView>
  </sheetViews>
  <sheetFormatPr defaultRowHeight="11.25"/>
  <cols>
    <col min="1" max="1" width="3.1640625" customWidth="1"/>
    <col min="2" max="2" width="1.33203125" customWidth="1"/>
    <col min="3" max="3" width="39.6640625" customWidth="1"/>
    <col min="4" max="4" width="15.33203125" customWidth="1"/>
    <col min="5" max="5" width="8.83203125" hidden="1" customWidth="1"/>
    <col min="6" max="6" width="3.5" customWidth="1"/>
    <col min="7" max="11" width="21.83203125" customWidth="1"/>
  </cols>
  <sheetData>
    <row r="1" spans="3:12" ht="24" customHeight="1">
      <c r="H1" s="1" t="s">
        <v>0</v>
      </c>
    </row>
    <row r="2" spans="3:12" s="5" customFormat="1" ht="33.75" customHeight="1">
      <c r="G2" s="20" t="s">
        <v>66</v>
      </c>
      <c r="H2" s="20"/>
      <c r="I2" s="17"/>
      <c r="L2" s="17"/>
    </row>
    <row r="3" spans="3:12" s="4" customFormat="1" ht="18" customHeight="1">
      <c r="H3" s="19"/>
    </row>
    <row r="5" spans="3:12" ht="12.75" hidden="1">
      <c r="G5" s="6" t="s">
        <v>4</v>
      </c>
      <c r="H5" s="2"/>
      <c r="I5" s="2"/>
      <c r="J5" s="2"/>
      <c r="K5" s="3"/>
    </row>
    <row r="6" spans="3:12" hidden="1">
      <c r="G6" s="14" t="s">
        <v>9</v>
      </c>
      <c r="H6" s="24" t="s">
        <v>8</v>
      </c>
      <c r="I6" s="8"/>
      <c r="J6" s="15" t="s">
        <v>15</v>
      </c>
      <c r="K6" s="25" t="s">
        <v>182</v>
      </c>
    </row>
    <row r="7" spans="3:12" hidden="1">
      <c r="C7" s="7"/>
      <c r="D7" s="7"/>
      <c r="G7" s="13" t="s">
        <v>12</v>
      </c>
      <c r="H7" s="23" t="s">
        <v>183</v>
      </c>
      <c r="I7" s="9"/>
      <c r="J7" s="12" t="s">
        <v>10</v>
      </c>
      <c r="K7" s="22" t="s">
        <v>167</v>
      </c>
    </row>
    <row r="8" spans="3:12" hidden="1">
      <c r="C8" s="7"/>
      <c r="D8" s="7"/>
      <c r="G8" s="13" t="s">
        <v>7</v>
      </c>
      <c r="H8" s="23" t="s">
        <v>168</v>
      </c>
      <c r="I8" s="9"/>
      <c r="J8" s="12" t="s">
        <v>28</v>
      </c>
      <c r="K8" s="22" t="s">
        <v>181</v>
      </c>
    </row>
    <row r="9" spans="3:12" hidden="1">
      <c r="C9" s="7"/>
      <c r="D9" s="7"/>
      <c r="G9" s="13" t="s">
        <v>13</v>
      </c>
      <c r="H9" s="23" t="s">
        <v>14</v>
      </c>
      <c r="I9" s="9"/>
      <c r="J9" s="12" t="s">
        <v>27</v>
      </c>
      <c r="K9" s="22" t="s">
        <v>184</v>
      </c>
    </row>
    <row r="10" spans="3:12" hidden="1">
      <c r="C10" s="7"/>
      <c r="D10" s="7"/>
      <c r="G10" s="13" t="s">
        <v>11</v>
      </c>
      <c r="H10" s="23" t="s">
        <v>67</v>
      </c>
      <c r="I10" s="9"/>
      <c r="J10" s="12" t="s">
        <v>6</v>
      </c>
      <c r="K10" s="22" t="s">
        <v>180</v>
      </c>
    </row>
    <row r="11" spans="3:12" hidden="1">
      <c r="C11" s="7"/>
      <c r="D11" s="7"/>
      <c r="G11" s="11" t="s">
        <v>5</v>
      </c>
      <c r="H11" s="21" t="s">
        <v>66</v>
      </c>
      <c r="I11" s="10"/>
      <c r="J11" s="16" t="s">
        <v>26</v>
      </c>
      <c r="K11" s="26" t="s">
        <v>185</v>
      </c>
    </row>
    <row r="12" spans="3:12">
      <c r="C12" s="7"/>
      <c r="D12" s="7"/>
    </row>
    <row r="13" spans="3:12" ht="12.75">
      <c r="C13" s="18" t="s">
        <v>3</v>
      </c>
      <c r="D13" s="18"/>
    </row>
    <row r="14" spans="3:12" ht="12.75" hidden="1">
      <c r="C14" s="43" t="s">
        <v>2</v>
      </c>
      <c r="D14" s="43" t="s">
        <v>17</v>
      </c>
      <c r="F14" t="s">
        <v>1</v>
      </c>
    </row>
    <row r="15" spans="3:12">
      <c r="C15" s="27" t="s">
        <v>16</v>
      </c>
      <c r="D15" s="27" t="s">
        <v>17</v>
      </c>
      <c r="F15" t="s">
        <v>1</v>
      </c>
    </row>
    <row r="16" spans="3:12">
      <c r="C16" s="28" t="s">
        <v>18</v>
      </c>
      <c r="D16" s="28" t="s">
        <v>17</v>
      </c>
      <c r="F16" t="s">
        <v>1</v>
      </c>
    </row>
    <row r="17" spans="3:6">
      <c r="C17" s="28" t="s">
        <v>64</v>
      </c>
      <c r="D17" s="28" t="s">
        <v>17</v>
      </c>
      <c r="F17" t="s">
        <v>1</v>
      </c>
    </row>
    <row r="18" spans="3:6">
      <c r="C18" s="28" t="s">
        <v>46</v>
      </c>
      <c r="D18" s="28" t="s">
        <v>17</v>
      </c>
      <c r="F18" t="s">
        <v>1</v>
      </c>
    </row>
    <row r="19" spans="3:6">
      <c r="C19" s="28" t="s">
        <v>19</v>
      </c>
      <c r="D19" s="28" t="s">
        <v>17</v>
      </c>
      <c r="F19" t="s">
        <v>1</v>
      </c>
    </row>
    <row r="20" spans="3:6">
      <c r="C20" s="28" t="s">
        <v>52</v>
      </c>
      <c r="D20" s="28" t="s">
        <v>17</v>
      </c>
      <c r="F20" t="s">
        <v>1</v>
      </c>
    </row>
    <row r="21" spans="3:6">
      <c r="C21" s="28" t="s">
        <v>53</v>
      </c>
      <c r="D21" s="28" t="s">
        <v>17</v>
      </c>
      <c r="F21" t="s">
        <v>1</v>
      </c>
    </row>
    <row r="22" spans="3:6">
      <c r="C22" s="28" t="s">
        <v>53</v>
      </c>
      <c r="D22" s="28" t="s">
        <v>17</v>
      </c>
      <c r="F22" t="s">
        <v>1</v>
      </c>
    </row>
    <row r="23" spans="3:6">
      <c r="C23" s="28" t="s">
        <v>54</v>
      </c>
      <c r="D23" s="28" t="s">
        <v>17</v>
      </c>
      <c r="F23" t="s">
        <v>1</v>
      </c>
    </row>
    <row r="24" spans="3:6">
      <c r="C24" s="28" t="s">
        <v>55</v>
      </c>
      <c r="D24" s="28" t="s">
        <v>17</v>
      </c>
      <c r="F24" t="s">
        <v>1</v>
      </c>
    </row>
    <row r="25" spans="3:6">
      <c r="C25" s="28" t="s">
        <v>20</v>
      </c>
      <c r="D25" s="28" t="s">
        <v>186</v>
      </c>
      <c r="F25" t="s">
        <v>1</v>
      </c>
    </row>
    <row r="26" spans="3:6">
      <c r="C26" s="28" t="s">
        <v>47</v>
      </c>
      <c r="D26" s="28" t="s">
        <v>17</v>
      </c>
      <c r="F26" t="s">
        <v>1</v>
      </c>
    </row>
    <row r="27" spans="3:6">
      <c r="C27" s="28" t="s">
        <v>21</v>
      </c>
      <c r="D27" s="28" t="s">
        <v>17</v>
      </c>
      <c r="F27" t="s">
        <v>1</v>
      </c>
    </row>
    <row r="28" spans="3:6">
      <c r="C28" s="28" t="s">
        <v>56</v>
      </c>
      <c r="D28" s="28" t="s">
        <v>17</v>
      </c>
      <c r="F28" t="s">
        <v>1</v>
      </c>
    </row>
    <row r="29" spans="3:6">
      <c r="C29" s="28" t="s">
        <v>22</v>
      </c>
      <c r="D29" s="28" t="s">
        <v>17</v>
      </c>
      <c r="F29" t="s">
        <v>1</v>
      </c>
    </row>
    <row r="30" spans="3:6">
      <c r="C30" s="28" t="s">
        <v>48</v>
      </c>
      <c r="D30" s="28" t="s">
        <v>17</v>
      </c>
      <c r="F30" t="s">
        <v>1</v>
      </c>
    </row>
    <row r="31" spans="3:6">
      <c r="C31" s="28" t="s">
        <v>57</v>
      </c>
      <c r="D31" s="28" t="s">
        <v>17</v>
      </c>
      <c r="F31" t="s">
        <v>1</v>
      </c>
    </row>
    <row r="32" spans="3:6">
      <c r="C32" s="28" t="s">
        <v>23</v>
      </c>
      <c r="D32" s="28" t="s">
        <v>17</v>
      </c>
      <c r="F32" t="s">
        <v>1</v>
      </c>
    </row>
    <row r="33" spans="3:6">
      <c r="C33" s="28" t="s">
        <v>58</v>
      </c>
      <c r="D33" s="28" t="s">
        <v>17</v>
      </c>
      <c r="F33" t="s">
        <v>1</v>
      </c>
    </row>
    <row r="34" spans="3:6">
      <c r="C34" s="28" t="s">
        <v>58</v>
      </c>
      <c r="D34" s="28" t="s">
        <v>17</v>
      </c>
      <c r="F34" t="s">
        <v>1</v>
      </c>
    </row>
    <row r="35" spans="3:6">
      <c r="C35" s="28" t="s">
        <v>24</v>
      </c>
      <c r="D35" s="28" t="s">
        <v>17</v>
      </c>
      <c r="F35" t="s">
        <v>1</v>
      </c>
    </row>
    <row r="36" spans="3:6">
      <c r="C36" s="28" t="s">
        <v>51</v>
      </c>
      <c r="D36" s="28" t="s">
        <v>17</v>
      </c>
      <c r="F36" t="s">
        <v>1</v>
      </c>
    </row>
    <row r="37" spans="3:6">
      <c r="C37" s="28" t="s">
        <v>25</v>
      </c>
      <c r="D37" s="28" t="s">
        <v>17</v>
      </c>
      <c r="F37" t="s">
        <v>1</v>
      </c>
    </row>
    <row r="38" spans="3:6">
      <c r="C38" s="28" t="s">
        <v>59</v>
      </c>
      <c r="D38" s="28" t="s">
        <v>65</v>
      </c>
      <c r="F38" t="s">
        <v>1</v>
      </c>
    </row>
    <row r="39" spans="3:6">
      <c r="C39" s="28" t="s">
        <v>49</v>
      </c>
      <c r="D39" s="28" t="s">
        <v>17</v>
      </c>
      <c r="F39" t="s">
        <v>1</v>
      </c>
    </row>
    <row r="40" spans="3:6">
      <c r="C40" s="28" t="s">
        <v>179</v>
      </c>
      <c r="D40" s="28" t="s">
        <v>17</v>
      </c>
      <c r="F40" t="s">
        <v>1</v>
      </c>
    </row>
    <row r="41" spans="3:6">
      <c r="C41" s="28" t="s">
        <v>50</v>
      </c>
      <c r="D41" s="28" t="s">
        <v>17</v>
      </c>
      <c r="F41" t="s">
        <v>1</v>
      </c>
    </row>
    <row r="42" spans="3:6">
      <c r="C42" s="29"/>
      <c r="D42" s="29"/>
      <c r="F42" t="s">
        <v>1</v>
      </c>
    </row>
    <row r="43" spans="3:6">
      <c r="F43" t="s">
        <v>1</v>
      </c>
    </row>
    <row r="44" spans="3:6">
      <c r="F44" t="s">
        <v>1</v>
      </c>
    </row>
    <row r="45" spans="3:6">
      <c r="F45" t="s">
        <v>1</v>
      </c>
    </row>
    <row r="46" spans="3:6">
      <c r="F46" t="s">
        <v>1</v>
      </c>
    </row>
    <row r="47" spans="3:6">
      <c r="F47" t="s">
        <v>1</v>
      </c>
    </row>
    <row r="48" spans="3:6">
      <c r="F48" t="s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Table</vt:lpstr>
      <vt:lpstr>Graph</vt:lpstr>
      <vt:lpstr>DF_GRID_1</vt:lpstr>
      <vt:lpstr>Table!Print_Area</vt:lpstr>
      <vt:lpstr>Table!Print_Titles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T0002PR Analitičko izvješće tekućeg proračuna na dan za PR</dc:title>
  <dc:creator>I027330</dc:creator>
  <cp:lastModifiedBy>Kristina Cerovec</cp:lastModifiedBy>
  <cp:lastPrinted>2023-03-11T21:27:29Z</cp:lastPrinted>
  <dcterms:created xsi:type="dcterms:W3CDTF">2006-05-18T10:01:57Z</dcterms:created>
  <dcterms:modified xsi:type="dcterms:W3CDTF">2023-03-13T10:10:24Z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T0002PR Analitičko izvješće tekućeg proračuna na dan za PR.xls</vt:lpwstr>
  </property>
  <property fmtid="{D5CDD505-2E9C-101B-9397-08002B2CF9AE}" pid="3" name="_AdHocReviewCycleID">
    <vt:i4>1722966194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heike.guder@sap.com</vt:lpwstr>
  </property>
  <property fmtid="{D5CDD505-2E9C-101B-9397-08002B2CF9AE}" pid="7" name="_AuthorEmailDisplayName">
    <vt:lpwstr>Guder, Heike</vt:lpwstr>
  </property>
  <property fmtid="{D5CDD505-2E9C-101B-9397-08002B2CF9AE}" pid="8" name="_PreviousAdHocReviewCycleID">
    <vt:i4>-1215345072</vt:i4>
  </property>
  <property fmtid="{D5CDD505-2E9C-101B-9397-08002B2CF9AE}" pid="9" name="_ReviewingToolsShownOnce">
    <vt:lpwstr/>
  </property>
  <property fmtid="{D5CDD505-2E9C-101B-9397-08002B2CF9AE}" pid="10" name="BExAnalyzer_Activesheet">
    <vt:lpwstr>Table</vt:lpwstr>
  </property>
</Properties>
</file>