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19_2022 Umjeravanje opreme i strojeva III JEDNOSTAVNA NABAVA\Troškovnici OBJAVA\"/>
    </mc:Choice>
  </mc:AlternateContent>
  <xr:revisionPtr revIDLastSave="0" documentId="13_ncr:1_{D8CD83C6-D5EF-44FA-8EFA-B5C1ECD38E5A}" xr6:coauthVersionLast="36" xr6:coauthVersionMax="36" xr10:uidLastSave="{00000000-0000-0000-0000-000000000000}"/>
  <bookViews>
    <workbookView xWindow="0" yWindow="0" windowWidth="28800" windowHeight="11325" xr2:uid="{390E0930-0C3E-46C4-8057-8C95FF9E7243}"/>
  </bookViews>
  <sheets>
    <sheet name="CZB 2-14 digestori" sheetId="1" r:id="rId1"/>
  </sheets>
  <definedNames>
    <definedName name="_xlnm._FilterDatabase" localSheetId="0" hidden="1">'CZB 2-14 digestori'!$K$1:$K$18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M18" i="1" s="1"/>
  <c r="N18" i="1" s="1"/>
  <c r="K17" i="1"/>
  <c r="K16" i="1"/>
  <c r="M16" i="1" s="1"/>
  <c r="N16" i="1" s="1"/>
  <c r="K15" i="1"/>
  <c r="K14" i="1"/>
  <c r="M14" i="1" s="1"/>
  <c r="N14" i="1" s="1"/>
  <c r="K13" i="1"/>
  <c r="M19" i="1" l="1"/>
  <c r="M13" i="1"/>
  <c r="M15" i="1"/>
  <c r="N15" i="1" s="1"/>
  <c r="M17" i="1"/>
  <c r="N17" i="1" s="1"/>
  <c r="M20" i="1" l="1"/>
  <c r="M21" i="1" s="1"/>
  <c r="N13" i="1"/>
</calcChain>
</file>

<file path=xl/sharedStrings.xml><?xml version="1.0" encoding="utf-8"?>
<sst xmlns="http://schemas.openxmlformats.org/spreadsheetml/2006/main" count="60" uniqueCount="32">
  <si>
    <t>Hrvatska agencija za poljoprivredu i hranu</t>
  </si>
  <si>
    <t>Rb</t>
  </si>
  <si>
    <t>Opis (naziv uređaja)</t>
  </si>
  <si>
    <t>Zadnje umjeravanje
(mjesec/ godina)</t>
  </si>
  <si>
    <t>Učestalost umjeravanja
(u mjesecima)</t>
  </si>
  <si>
    <t>Termin planiranog sljedećeg umjeravanja</t>
  </si>
  <si>
    <t>Potreban certifikat/ potvrda</t>
  </si>
  <si>
    <t>Jedinica mjere</t>
  </si>
  <si>
    <t>Količina</t>
  </si>
  <si>
    <t>Jedinična cijena u kn</t>
  </si>
  <si>
    <t xml:space="preserve">Ukupna cijena bez PDV-a u kn </t>
  </si>
  <si>
    <t>Stopa PDV-a (%)</t>
  </si>
  <si>
    <t>Iznos PDV-a u kn</t>
  </si>
  <si>
    <t>Ukupna cijena sa PDV-om u kn</t>
  </si>
  <si>
    <t>Digestor DIGIM 15 AFM, proizvođač Grga &amp; Melita</t>
  </si>
  <si>
    <t>-</t>
  </si>
  <si>
    <t>12/2022</t>
  </si>
  <si>
    <t>izvještaj o provedenoj provjeri rada uređaja</t>
  </si>
  <si>
    <t>kom</t>
  </si>
  <si>
    <t>Digestor DIGIM 18 AFM, proizvođač Grga &amp; Melita</t>
  </si>
  <si>
    <t>7/2020</t>
  </si>
  <si>
    <t>Ukupna cijena ponude bez PDV-a u kn</t>
  </si>
  <si>
    <t xml:space="preserve">Ukupan iznos PDV-a u kn </t>
  </si>
  <si>
    <t>Ukupna cijena ponude sa PDV-om</t>
  </si>
  <si>
    <t>Dodatni uvjeti za grupu "Digestori":</t>
  </si>
  <si>
    <t>Podaci o ponuditelju: Naziv, sjedište, OIB</t>
  </si>
  <si>
    <t>Lokacija umjeravanja</t>
  </si>
  <si>
    <t>HAPIH-CZB, Gorice 68b, Zagreb</t>
  </si>
  <si>
    <t>Umjeravanje opreme N-19/2022 III ponovljeni postupak</t>
  </si>
  <si>
    <t>Prilog III.</t>
  </si>
  <si>
    <t>Troškovnik Grupa 8. CZB  Kvalifikacija i verifikacija - digestori</t>
  </si>
  <si>
    <t xml:space="preserve">Izjava ponuđača o osiguranju svih sredstva za rad u ponudi za potrebe kvalifikacije i verifikacije digestora.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</si>
</sst>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;@"/>
    <numFmt numFmtId="165" formatCode="[$-41A]mmmm\-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4472C4"/>
      <name val="Arial"/>
      <family val="2"/>
      <charset val="238"/>
    </font>
    <font>
      <b/>
      <sz val="11"/>
      <color rgb="FF548235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8" fillId="2" borderId="2" xfId="2" applyFont="1" applyFill="1" applyBorder="1" applyAlignment="1" applyProtection="1">
      <alignment horizontal="center" vertical="center" wrapText="1"/>
    </xf>
    <xf numFmtId="4" fontId="11" fillId="4" borderId="2" xfId="2" applyNumberFormat="1" applyFont="1" applyFill="1" applyBorder="1" applyAlignment="1" applyProtection="1">
      <alignment horizontal="right" vertical="center" wrapText="1"/>
      <protection locked="0"/>
    </xf>
    <xf numFmtId="4" fontId="11" fillId="0" borderId="2" xfId="2" applyNumberFormat="1" applyFont="1" applyFill="1" applyBorder="1" applyAlignment="1" applyProtection="1">
      <alignment horizontal="right" vertical="center" wrapText="1"/>
    </xf>
    <xf numFmtId="9" fontId="11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164" fontId="4" fillId="0" borderId="0" xfId="1" applyNumberFormat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8" fillId="2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9" fillId="3" borderId="2" xfId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4" fontId="2" fillId="0" borderId="2" xfId="2" applyNumberFormat="1" applyFont="1" applyBorder="1" applyAlignment="1" applyProtection="1">
      <alignment horizontal="right" vertical="center" wrapText="1"/>
    </xf>
    <xf numFmtId="0" fontId="2" fillId="0" borderId="2" xfId="2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" fontId="2" fillId="0" borderId="3" xfId="2" applyNumberFormat="1" applyFont="1" applyBorder="1" applyAlignment="1" applyProtection="1">
      <alignment horizontal="right" vertical="center" wrapText="1"/>
    </xf>
    <xf numFmtId="0" fontId="2" fillId="0" borderId="3" xfId="2" applyFont="1" applyBorder="1" applyAlignment="1" applyProtection="1">
      <alignment horizontal="right" vertical="center" wrapText="1"/>
    </xf>
    <xf numFmtId="0" fontId="12" fillId="2" borderId="2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3" xfId="1" xr:uid="{AD00A53B-D9CC-407C-B73C-56BDD591C6A7}"/>
    <cellStyle name="Normal 4" xfId="2" xr:uid="{F13754E7-A49A-423B-ADEC-71C4C3E600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80C5-EE4A-43CA-92F5-7805D500C8AC}">
  <sheetPr>
    <tabColor theme="0"/>
    <pageSetUpPr fitToPage="1"/>
  </sheetPr>
  <dimension ref="A1:T21"/>
  <sheetViews>
    <sheetView tabSelected="1" zoomScaleNormal="100" workbookViewId="0">
      <selection activeCell="J18" sqref="J18"/>
    </sheetView>
  </sheetViews>
  <sheetFormatPr defaultColWidth="9.140625" defaultRowHeight="14.25" x14ac:dyDescent="0.25"/>
  <cols>
    <col min="1" max="1" width="4.140625" style="25" customWidth="1"/>
    <col min="2" max="2" width="25.28515625" style="25" customWidth="1"/>
    <col min="3" max="4" width="11.42578125" style="25" customWidth="1"/>
    <col min="5" max="5" width="12.28515625" style="25" customWidth="1"/>
    <col min="6" max="6" width="11.42578125" style="25" customWidth="1"/>
    <col min="7" max="7" width="17" style="25" customWidth="1"/>
    <col min="8" max="9" width="9.7109375" style="25" customWidth="1"/>
    <col min="10" max="10" width="10.85546875" style="25" customWidth="1"/>
    <col min="11" max="11" width="11.28515625" style="25" customWidth="1"/>
    <col min="12" max="12" width="8.28515625" style="25" customWidth="1"/>
    <col min="13" max="13" width="11.140625" style="25" customWidth="1"/>
    <col min="14" max="14" width="12.140625" style="25" customWidth="1"/>
    <col min="15" max="16384" width="9.140625" style="25"/>
  </cols>
  <sheetData>
    <row r="1" spans="1:20" s="5" customFormat="1" ht="19.5" customHeight="1" x14ac:dyDescent="0.25">
      <c r="A1" s="5" t="s">
        <v>0</v>
      </c>
      <c r="C1" s="6"/>
      <c r="D1" s="6"/>
      <c r="E1" s="7"/>
      <c r="F1" s="6"/>
      <c r="G1" s="8"/>
      <c r="H1" s="8"/>
      <c r="I1" s="8"/>
      <c r="J1" s="8"/>
    </row>
    <row r="2" spans="1:20" s="5" customFormat="1" ht="19.5" customHeight="1" x14ac:dyDescent="0.25">
      <c r="A2" s="9" t="s">
        <v>28</v>
      </c>
      <c r="B2" s="9"/>
      <c r="C2" s="6"/>
      <c r="D2" s="6"/>
      <c r="E2" s="7"/>
      <c r="F2" s="6"/>
      <c r="G2" s="8"/>
      <c r="H2" s="8"/>
      <c r="I2" s="8"/>
      <c r="J2" s="8"/>
      <c r="M2" s="35" t="s">
        <v>29</v>
      </c>
      <c r="N2" s="35"/>
    </row>
    <row r="3" spans="1:20" s="5" customFormat="1" ht="19.5" customHeight="1" x14ac:dyDescent="0.25">
      <c r="B3" s="10"/>
      <c r="C3" s="6"/>
      <c r="D3" s="6"/>
      <c r="E3" s="7"/>
      <c r="F3" s="6"/>
      <c r="G3" s="8"/>
      <c r="H3" s="8"/>
      <c r="I3" s="8"/>
      <c r="J3" s="8"/>
    </row>
    <row r="4" spans="1:20" s="5" customFormat="1" ht="19.5" customHeight="1" x14ac:dyDescent="0.25">
      <c r="B4" s="36" t="s">
        <v>30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0" s="5" customFormat="1" ht="10.5" customHeight="1" x14ac:dyDescent="0.25">
      <c r="A5" s="30"/>
      <c r="B5" s="26"/>
      <c r="C5" s="26"/>
      <c r="D5" s="26"/>
      <c r="E5" s="26"/>
      <c r="F5" s="26"/>
      <c r="G5" s="26"/>
      <c r="H5" s="26"/>
      <c r="I5" s="27"/>
      <c r="J5" s="27"/>
      <c r="K5" s="27"/>
      <c r="L5" s="27"/>
      <c r="M5" s="27"/>
      <c r="N5" s="27"/>
    </row>
    <row r="6" spans="1:20" s="5" customFormat="1" ht="19.5" customHeight="1" x14ac:dyDescent="0.25">
      <c r="A6" s="39" t="s">
        <v>24</v>
      </c>
      <c r="B6" s="39"/>
      <c r="C6" s="39"/>
      <c r="D6" s="32"/>
      <c r="E6" s="32"/>
      <c r="F6" s="32"/>
      <c r="G6" s="26"/>
      <c r="H6" s="26"/>
      <c r="I6" s="27"/>
      <c r="J6" s="27"/>
      <c r="K6" s="27"/>
      <c r="L6" s="27"/>
      <c r="M6" s="27"/>
      <c r="N6" s="27"/>
    </row>
    <row r="7" spans="1:20" s="5" customFormat="1" ht="27.75" customHeight="1" x14ac:dyDescent="0.25">
      <c r="A7" s="39" t="s">
        <v>31</v>
      </c>
      <c r="B7" s="39"/>
      <c r="C7" s="39"/>
      <c r="D7" s="39"/>
      <c r="E7" s="39"/>
      <c r="F7" s="39"/>
      <c r="G7" s="39"/>
      <c r="H7" s="39"/>
      <c r="I7" s="39"/>
      <c r="J7" s="39"/>
      <c r="K7" s="27"/>
      <c r="L7" s="27"/>
      <c r="M7" s="27"/>
      <c r="N7" s="27"/>
    </row>
    <row r="8" spans="1:20" s="9" customFormat="1" ht="9.75" customHeight="1" x14ac:dyDescent="0.25">
      <c r="A8" s="28"/>
      <c r="B8" s="28"/>
      <c r="C8" s="28"/>
      <c r="D8" s="28"/>
      <c r="E8" s="28"/>
      <c r="F8" s="28"/>
      <c r="G8" s="31"/>
      <c r="H8" s="31"/>
      <c r="I8" s="29"/>
      <c r="J8" s="29"/>
      <c r="K8" s="29"/>
      <c r="L8" s="29"/>
      <c r="M8" s="29"/>
      <c r="N8" s="29"/>
    </row>
    <row r="9" spans="1:20" s="9" customFormat="1" ht="19.5" customHeight="1" x14ac:dyDescent="0.25">
      <c r="A9" s="25" t="s">
        <v>25</v>
      </c>
      <c r="B9" s="25"/>
      <c r="C9" s="28"/>
      <c r="D9" s="28"/>
      <c r="E9" s="28"/>
      <c r="F9" s="28"/>
      <c r="G9" s="31"/>
      <c r="H9" s="31"/>
      <c r="I9" s="29"/>
      <c r="J9" s="29"/>
      <c r="K9" s="29"/>
      <c r="L9" s="29"/>
      <c r="M9" s="29"/>
      <c r="N9" s="29"/>
    </row>
    <row r="10" spans="1:20" s="5" customFormat="1" ht="25.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20" s="5" customFormat="1" ht="19.5" customHeight="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s="15" customFormat="1" ht="60.75" customHeight="1" x14ac:dyDescent="0.25">
      <c r="A12" s="13" t="s">
        <v>1</v>
      </c>
      <c r="B12" s="13" t="s">
        <v>2</v>
      </c>
      <c r="C12" s="14" t="s">
        <v>3</v>
      </c>
      <c r="D12" s="14" t="s">
        <v>26</v>
      </c>
      <c r="E12" s="13" t="s">
        <v>4</v>
      </c>
      <c r="F12" s="14" t="s">
        <v>5</v>
      </c>
      <c r="G12" s="13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</row>
    <row r="13" spans="1:20" s="23" customFormat="1" ht="53.25" customHeight="1" x14ac:dyDescent="0.25">
      <c r="A13" s="16">
        <v>1</v>
      </c>
      <c r="B13" s="17" t="s">
        <v>14</v>
      </c>
      <c r="C13" s="18" t="s">
        <v>15</v>
      </c>
      <c r="D13" s="19" t="s">
        <v>27</v>
      </c>
      <c r="E13" s="20">
        <v>12</v>
      </c>
      <c r="F13" s="18" t="s">
        <v>16</v>
      </c>
      <c r="G13" s="20" t="s">
        <v>17</v>
      </c>
      <c r="H13" s="21" t="s">
        <v>18</v>
      </c>
      <c r="I13" s="22">
        <v>2</v>
      </c>
      <c r="J13" s="2"/>
      <c r="K13" s="3">
        <f t="shared" ref="K13:K18" si="0">I13*J13</f>
        <v>0</v>
      </c>
      <c r="L13" s="4"/>
      <c r="M13" s="3">
        <f t="shared" ref="M13:M18" si="1">K13*L13</f>
        <v>0</v>
      </c>
      <c r="N13" s="3">
        <f t="shared" ref="N13:N18" si="2">K13+M13</f>
        <v>0</v>
      </c>
    </row>
    <row r="14" spans="1:20" s="23" customFormat="1" ht="53.25" customHeight="1" x14ac:dyDescent="0.25">
      <c r="A14" s="16">
        <v>2</v>
      </c>
      <c r="B14" s="17" t="s">
        <v>19</v>
      </c>
      <c r="C14" s="18" t="s">
        <v>15</v>
      </c>
      <c r="D14" s="19" t="s">
        <v>27</v>
      </c>
      <c r="E14" s="20">
        <v>12</v>
      </c>
      <c r="F14" s="18" t="s">
        <v>16</v>
      </c>
      <c r="G14" s="20" t="s">
        <v>17</v>
      </c>
      <c r="H14" s="21" t="s">
        <v>18</v>
      </c>
      <c r="I14" s="22">
        <v>2</v>
      </c>
      <c r="J14" s="2"/>
      <c r="K14" s="3">
        <f t="shared" si="0"/>
        <v>0</v>
      </c>
      <c r="L14" s="4"/>
      <c r="M14" s="3">
        <f t="shared" si="1"/>
        <v>0</v>
      </c>
      <c r="N14" s="3">
        <f t="shared" si="2"/>
        <v>0</v>
      </c>
    </row>
    <row r="15" spans="1:20" s="23" customFormat="1" ht="53.25" customHeight="1" x14ac:dyDescent="0.25">
      <c r="A15" s="16">
        <v>3</v>
      </c>
      <c r="B15" s="17" t="s">
        <v>19</v>
      </c>
      <c r="C15" s="18" t="s">
        <v>15</v>
      </c>
      <c r="D15" s="19" t="s">
        <v>27</v>
      </c>
      <c r="E15" s="20">
        <v>12</v>
      </c>
      <c r="F15" s="18" t="s">
        <v>16</v>
      </c>
      <c r="G15" s="20" t="s">
        <v>17</v>
      </c>
      <c r="H15" s="21" t="s">
        <v>18</v>
      </c>
      <c r="I15" s="22">
        <v>1</v>
      </c>
      <c r="J15" s="2"/>
      <c r="K15" s="3">
        <f t="shared" si="0"/>
        <v>0</v>
      </c>
      <c r="L15" s="4"/>
      <c r="M15" s="3">
        <f t="shared" si="1"/>
        <v>0</v>
      </c>
      <c r="N15" s="3">
        <f t="shared" si="2"/>
        <v>0</v>
      </c>
    </row>
    <row r="16" spans="1:20" s="23" customFormat="1" ht="53.25" customHeight="1" x14ac:dyDescent="0.25">
      <c r="A16" s="16">
        <v>4</v>
      </c>
      <c r="B16" s="17" t="s">
        <v>19</v>
      </c>
      <c r="C16" s="18" t="s">
        <v>20</v>
      </c>
      <c r="D16" s="19" t="s">
        <v>27</v>
      </c>
      <c r="E16" s="20">
        <v>12</v>
      </c>
      <c r="F16" s="18" t="s">
        <v>16</v>
      </c>
      <c r="G16" s="20" t="s">
        <v>17</v>
      </c>
      <c r="H16" s="21" t="s">
        <v>18</v>
      </c>
      <c r="I16" s="22">
        <v>1</v>
      </c>
      <c r="J16" s="2"/>
      <c r="K16" s="3">
        <f t="shared" si="0"/>
        <v>0</v>
      </c>
      <c r="L16" s="4"/>
      <c r="M16" s="3">
        <f t="shared" si="1"/>
        <v>0</v>
      </c>
      <c r="N16" s="3">
        <f t="shared" si="2"/>
        <v>0</v>
      </c>
    </row>
    <row r="17" spans="1:14" s="23" customFormat="1" ht="53.25" customHeight="1" x14ac:dyDescent="0.25">
      <c r="A17" s="16">
        <v>5</v>
      </c>
      <c r="B17" s="17" t="s">
        <v>14</v>
      </c>
      <c r="C17" s="24" t="s">
        <v>15</v>
      </c>
      <c r="D17" s="19" t="s">
        <v>27</v>
      </c>
      <c r="E17" s="20">
        <v>12</v>
      </c>
      <c r="F17" s="18" t="s">
        <v>16</v>
      </c>
      <c r="G17" s="20" t="s">
        <v>17</v>
      </c>
      <c r="H17" s="21" t="s">
        <v>18</v>
      </c>
      <c r="I17" s="22">
        <v>1</v>
      </c>
      <c r="J17" s="2"/>
      <c r="K17" s="3">
        <f t="shared" si="0"/>
        <v>0</v>
      </c>
      <c r="L17" s="4"/>
      <c r="M17" s="3">
        <f t="shared" si="1"/>
        <v>0</v>
      </c>
      <c r="N17" s="3">
        <f t="shared" si="2"/>
        <v>0</v>
      </c>
    </row>
    <row r="18" spans="1:14" s="23" customFormat="1" ht="53.25" customHeight="1" x14ac:dyDescent="0.25">
      <c r="A18" s="16">
        <v>6</v>
      </c>
      <c r="B18" s="17" t="s">
        <v>14</v>
      </c>
      <c r="C18" s="18" t="s">
        <v>15</v>
      </c>
      <c r="D18" s="19" t="s">
        <v>27</v>
      </c>
      <c r="E18" s="20">
        <v>12</v>
      </c>
      <c r="F18" s="18" t="s">
        <v>16</v>
      </c>
      <c r="G18" s="20" t="s">
        <v>17</v>
      </c>
      <c r="H18" s="21" t="s">
        <v>18</v>
      </c>
      <c r="I18" s="22">
        <v>1</v>
      </c>
      <c r="J18" s="2"/>
      <c r="K18" s="3">
        <f t="shared" si="0"/>
        <v>0</v>
      </c>
      <c r="L18" s="4"/>
      <c r="M18" s="3">
        <f t="shared" si="1"/>
        <v>0</v>
      </c>
      <c r="N18" s="3">
        <f t="shared" si="2"/>
        <v>0</v>
      </c>
    </row>
    <row r="19" spans="1:14" ht="23.25" customHeight="1" x14ac:dyDescent="0.25">
      <c r="H19" s="34" t="s">
        <v>21</v>
      </c>
      <c r="I19" s="34"/>
      <c r="J19" s="34"/>
      <c r="K19" s="34"/>
      <c r="L19" s="34"/>
      <c r="M19" s="37">
        <f>SUM(K13:K18)</f>
        <v>0</v>
      </c>
      <c r="N19" s="38"/>
    </row>
    <row r="20" spans="1:14" ht="23.25" customHeight="1" x14ac:dyDescent="0.25">
      <c r="H20" s="34" t="s">
        <v>22</v>
      </c>
      <c r="I20" s="34"/>
      <c r="J20" s="34"/>
      <c r="K20" s="34"/>
      <c r="L20" s="34"/>
      <c r="M20" s="33">
        <f>SUM(M13:M18)</f>
        <v>0</v>
      </c>
      <c r="N20" s="34"/>
    </row>
    <row r="21" spans="1:14" ht="23.25" customHeight="1" x14ac:dyDescent="0.25">
      <c r="H21" s="34" t="s">
        <v>23</v>
      </c>
      <c r="I21" s="34"/>
      <c r="J21" s="34"/>
      <c r="K21" s="34"/>
      <c r="L21" s="34"/>
      <c r="M21" s="33">
        <f>M19+M20</f>
        <v>0</v>
      </c>
      <c r="N21" s="34"/>
    </row>
  </sheetData>
  <sheetProtection algorithmName="SHA-512" hashValue="o5SpnBx0B2eTZqtJQx6pFVFmVo/T3LnqLl6QKgiwTSPYycFyTmHLQkBHdSv3l1gXFdTJQAd/8KqfHSuk7ANSnw==" saltValue="t8FrJZNTwR3ow/sEXv31Yw==" spinCount="100000" sheet="1" formatCells="0" formatColumns="0" formatRows="0" selectLockedCells="1"/>
  <mergeCells count="11">
    <mergeCell ref="M21:N21"/>
    <mergeCell ref="H21:L21"/>
    <mergeCell ref="M20:N20"/>
    <mergeCell ref="M2:N2"/>
    <mergeCell ref="B4:N4"/>
    <mergeCell ref="M19:N19"/>
    <mergeCell ref="H20:L20"/>
    <mergeCell ref="H19:L19"/>
    <mergeCell ref="A7:J7"/>
    <mergeCell ref="A10:N10"/>
    <mergeCell ref="A6:C6"/>
  </mergeCells>
  <pageMargins left="0.31496062992125984" right="0.31496062992125984" top="0.55118110236220474" bottom="0.55118110236220474" header="0.31496062992125984" footer="0.31496062992125984"/>
  <pageSetup paperSize="9" scale="80" fitToWidth="0" orientation="landscape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CZB 2-14 digestori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Jelena Javor Dubrović</cp:lastModifiedBy>
  <cp:lastPrinted>2022-12-13T13:23:00Z</cp:lastPrinted>
  <dcterms:created xsi:type="dcterms:W3CDTF">2022-04-19T06:43:54Z</dcterms:created>
  <dcterms:modified xsi:type="dcterms:W3CDTF">2022-12-14T07:26:58Z</dcterms:modified>
</cp:coreProperties>
</file>