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100.230\RazmjenaUR\Nabava\2022\JEDNOSTAVNA NABAVA\N-19_2022 Umjeravanje opreme i strojeva III JEDNOSTAVNA NABAVA\Troškovnici OBJAVA\"/>
    </mc:Choice>
  </mc:AlternateContent>
  <xr:revisionPtr revIDLastSave="0" documentId="13_ncr:1_{9E5D4160-52FC-402C-AC2B-A6B61285531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CSR-VAGE - II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" l="1"/>
  <c r="M19" i="2" s="1"/>
  <c r="N19" i="2" s="1"/>
  <c r="K18" i="2"/>
  <c r="M18" i="2" s="1"/>
  <c r="N18" i="2" s="1"/>
  <c r="K17" i="2"/>
  <c r="K16" i="2"/>
  <c r="K15" i="2"/>
  <c r="M15" i="2" s="1"/>
  <c r="K14" i="2"/>
  <c r="M14" i="2" s="1"/>
  <c r="N14" i="2" s="1"/>
  <c r="K13" i="2"/>
  <c r="K12" i="2"/>
  <c r="K11" i="2"/>
  <c r="M11" i="2" s="1"/>
  <c r="K10" i="2"/>
  <c r="M20" i="2" l="1"/>
  <c r="M10" i="2"/>
  <c r="N10" i="2" s="1"/>
  <c r="N11" i="2"/>
  <c r="M13" i="2"/>
  <c r="N13" i="2" s="1"/>
  <c r="M17" i="2"/>
  <c r="N17" i="2" s="1"/>
  <c r="N15" i="2"/>
  <c r="M12" i="2"/>
  <c r="N12" i="2" s="1"/>
  <c r="M16" i="2"/>
  <c r="N16" i="2" s="1"/>
  <c r="M21" i="2" l="1"/>
  <c r="M22" i="2" s="1"/>
</calcChain>
</file>

<file path=xl/sharedStrings.xml><?xml version="1.0" encoding="utf-8"?>
<sst xmlns="http://schemas.openxmlformats.org/spreadsheetml/2006/main" count="82" uniqueCount="38">
  <si>
    <t>Opis (naziv uređaja)</t>
  </si>
  <si>
    <t>Potreban certifikat/ potvrda</t>
  </si>
  <si>
    <t>Hrvatska agencija za poljoprivredu i hranu</t>
  </si>
  <si>
    <t>Rb</t>
  </si>
  <si>
    <t>Vaga, A&amp;D Company</t>
  </si>
  <si>
    <t>Vaga, KERN IFB 60K10DLM</t>
  </si>
  <si>
    <t>Vaga, KERN GAB 15K2DNM</t>
  </si>
  <si>
    <t>Vaga, KERN SOHN EMS 12K0.1</t>
  </si>
  <si>
    <t>Vaga, KERN SOHN FKB 16K0.1</t>
  </si>
  <si>
    <t>Vaga, Panasonic FZ-G1</t>
  </si>
  <si>
    <t>Vaga, Kern MLB_N</t>
  </si>
  <si>
    <t>Vaga, EL. VAGA BIZERBA EL 16500</t>
  </si>
  <si>
    <t>Jedinica mjere</t>
  </si>
  <si>
    <t>Količina</t>
  </si>
  <si>
    <t>Jedinična cijena u kn</t>
  </si>
  <si>
    <t xml:space="preserve">Ukupna cijena bez PDV-a u kn </t>
  </si>
  <si>
    <t>Stopa PDV-a (%)</t>
  </si>
  <si>
    <t>Iznos PDV-a u kn</t>
  </si>
  <si>
    <t>Ukupna cijena sa PDV-om u kn</t>
  </si>
  <si>
    <t>kom</t>
  </si>
  <si>
    <t>Ukupna cijena ponude bez PDV-a u kn</t>
  </si>
  <si>
    <t xml:space="preserve">Ukupan iznos PDV-a u kn </t>
  </si>
  <si>
    <t>Učestalost umjeravanja (u mjesecima)</t>
  </si>
  <si>
    <t>Zadnje umjeravanje
(mjesec / godina)</t>
  </si>
  <si>
    <t>Podaci o ponuditelju-naziv,sjedište,OIB:</t>
  </si>
  <si>
    <t>11/2021</t>
  </si>
  <si>
    <t>11/2022</t>
  </si>
  <si>
    <t>potvrda o umjeravanju</t>
  </si>
  <si>
    <t>Termin planiranog sljedećeg umjeravanja</t>
  </si>
  <si>
    <t>Lokacija umjeravanja</t>
  </si>
  <si>
    <t>na lokaciji naručitelja, Usorska 19, Brijest, Osijek</t>
  </si>
  <si>
    <t>07/2023</t>
  </si>
  <si>
    <t>07/2021( planirano umjeravanje 07/2022)</t>
  </si>
  <si>
    <t>Vaga, VAGA TEHNIČKA GX-6100-EC</t>
  </si>
  <si>
    <t xml:space="preserve">Umjeravanje opreme N-19/2022 III ponovljeni postupak </t>
  </si>
  <si>
    <t>Troškovnik Grupa  2. CSR Umjeravanje opreme VAGE - II</t>
  </si>
  <si>
    <t>Prilog III</t>
  </si>
  <si>
    <t>Ukupna cijena ponude sa PDV-om u 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</si>
</sst>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mmmm\-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5" fillId="2" borderId="1" xfId="2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9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wrapText="1"/>
    </xf>
    <xf numFmtId="4" fontId="3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 wrapText="1"/>
    </xf>
    <xf numFmtId="9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 wrapText="1"/>
    </xf>
    <xf numFmtId="9" fontId="3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center" vertical="center" wrapText="1"/>
    </xf>
    <xf numFmtId="4" fontId="2" fillId="0" borderId="2" xfId="2" applyNumberFormat="1" applyFont="1" applyBorder="1" applyAlignment="1" applyProtection="1">
      <alignment horizontal="right" vertical="center" wrapText="1"/>
    </xf>
    <xf numFmtId="0" fontId="2" fillId="0" borderId="2" xfId="2" applyFont="1" applyBorder="1" applyAlignment="1" applyProtection="1">
      <alignment horizontal="right" vertical="center" wrapText="1"/>
    </xf>
    <xf numFmtId="4" fontId="2" fillId="0" borderId="1" xfId="2" applyNumberFormat="1" applyFont="1" applyBorder="1" applyAlignment="1" applyProtection="1">
      <alignment horizontal="right" vertical="center" wrapText="1"/>
    </xf>
    <xf numFmtId="0" fontId="2" fillId="0" borderId="1" xfId="2" applyFont="1" applyBorder="1" applyAlignment="1" applyProtection="1">
      <alignment horizontal="right" vertical="center" wrapText="1"/>
    </xf>
    <xf numFmtId="0" fontId="10" fillId="0" borderId="3" xfId="0" applyFont="1" applyBorder="1" applyAlignment="1" applyProtection="1">
      <alignment horizontal="center" wrapText="1"/>
    </xf>
    <xf numFmtId="0" fontId="9" fillId="0" borderId="5" xfId="0" applyFont="1" applyBorder="1" applyAlignment="1" applyProtection="1">
      <alignment horizontal="center" wrapText="1"/>
    </xf>
    <xf numFmtId="0" fontId="10" fillId="0" borderId="0" xfId="0" applyFont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left" vertical="center" wrapText="1" indent="1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4" borderId="4" xfId="0" applyFont="1" applyFill="1" applyBorder="1" applyAlignment="1" applyProtection="1">
      <alignment horizontal="left" vertical="center"/>
      <protection locked="0"/>
    </xf>
    <xf numFmtId="0" fontId="9" fillId="4" borderId="5" xfId="0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00000000-0005-0000-0000-000001000000}"/>
    <cellStyle name="Normal 4" xfId="2" xr:uid="{E1A9A13F-ACF1-482B-BDED-4B66AD2F18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D838-BAAF-4162-B93D-64C412ADB1D1}">
  <dimension ref="A1:N24"/>
  <sheetViews>
    <sheetView tabSelected="1" zoomScaleNormal="100" workbookViewId="0">
      <selection activeCell="A7" sqref="A7:N7"/>
    </sheetView>
  </sheetViews>
  <sheetFormatPr defaultRowHeight="14.25" x14ac:dyDescent="0.2"/>
  <cols>
    <col min="1" max="1" width="2.7109375" style="17" customWidth="1"/>
    <col min="2" max="2" width="15.140625" style="18" customWidth="1"/>
    <col min="3" max="3" width="10.42578125" style="17" customWidth="1"/>
    <col min="4" max="4" width="14.42578125" style="17" customWidth="1"/>
    <col min="5" max="5" width="10.7109375" style="17" customWidth="1"/>
    <col min="6" max="6" width="10.5703125" style="17" customWidth="1"/>
    <col min="7" max="7" width="10.140625" style="17" customWidth="1"/>
    <col min="8" max="8" width="7.28515625" style="17" customWidth="1"/>
    <col min="9" max="9" width="6.7109375" style="17" customWidth="1"/>
    <col min="10" max="10" width="10.5703125" style="17" customWidth="1"/>
    <col min="11" max="11" width="12.42578125" style="17" customWidth="1"/>
    <col min="12" max="12" width="6.85546875" style="17" customWidth="1"/>
    <col min="13" max="13" width="11" style="17" customWidth="1"/>
    <col min="14" max="14" width="13.7109375" style="17" customWidth="1"/>
    <col min="15" max="16384" width="9.140625" style="17"/>
  </cols>
  <sheetData>
    <row r="1" spans="1:14" ht="15.75" thickBot="1" x14ac:dyDescent="0.3">
      <c r="A1" s="14" t="s">
        <v>2</v>
      </c>
      <c r="B1" s="15"/>
      <c r="C1" s="16"/>
      <c r="D1" s="16"/>
    </row>
    <row r="2" spans="1:14" ht="15.75" thickBot="1" x14ac:dyDescent="0.3">
      <c r="A2" s="14" t="s">
        <v>34</v>
      </c>
      <c r="B2" s="15"/>
      <c r="C2" s="16"/>
      <c r="D2" s="16"/>
      <c r="M2" s="33" t="s">
        <v>36</v>
      </c>
      <c r="N2" s="34"/>
    </row>
    <row r="4" spans="1:14" ht="20.25" customHeight="1" x14ac:dyDescent="0.2">
      <c r="B4" s="35" t="s">
        <v>35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4" ht="15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4" ht="20.25" customHeight="1" thickBot="1" x14ac:dyDescent="0.25">
      <c r="A6" s="12" t="s">
        <v>24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0.25" customHeight="1" thickBot="1" x14ac:dyDescent="0.25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ht="15" x14ac:dyDescent="0.2">
      <c r="B8" s="15"/>
    </row>
    <row r="9" spans="1:14" s="27" customFormat="1" ht="57" customHeight="1" x14ac:dyDescent="0.2">
      <c r="A9" s="2" t="s">
        <v>3</v>
      </c>
      <c r="B9" s="2" t="s">
        <v>0</v>
      </c>
      <c r="C9" s="3" t="s">
        <v>23</v>
      </c>
      <c r="D9" s="3" t="s">
        <v>29</v>
      </c>
      <c r="E9" s="2" t="s">
        <v>22</v>
      </c>
      <c r="F9" s="3" t="s">
        <v>28</v>
      </c>
      <c r="G9" s="2" t="s">
        <v>1</v>
      </c>
      <c r="H9" s="1" t="s">
        <v>12</v>
      </c>
      <c r="I9" s="1" t="s">
        <v>13</v>
      </c>
      <c r="J9" s="1" t="s">
        <v>14</v>
      </c>
      <c r="K9" s="1" t="s">
        <v>15</v>
      </c>
      <c r="L9" s="1" t="s">
        <v>16</v>
      </c>
      <c r="M9" s="1" t="s">
        <v>17</v>
      </c>
      <c r="N9" s="1" t="s">
        <v>18</v>
      </c>
    </row>
    <row r="10" spans="1:14" s="19" customFormat="1" ht="50.1" customHeight="1" x14ac:dyDescent="0.2">
      <c r="A10" s="4">
        <v>1</v>
      </c>
      <c r="B10" s="9" t="s">
        <v>33</v>
      </c>
      <c r="C10" s="5" t="s">
        <v>25</v>
      </c>
      <c r="D10" s="5" t="s">
        <v>30</v>
      </c>
      <c r="E10" s="4">
        <v>12</v>
      </c>
      <c r="F10" s="8" t="s">
        <v>26</v>
      </c>
      <c r="G10" s="4" t="s">
        <v>27</v>
      </c>
      <c r="H10" s="6" t="s">
        <v>19</v>
      </c>
      <c r="I10" s="7">
        <v>1</v>
      </c>
      <c r="J10" s="20"/>
      <c r="K10" s="21">
        <f t="shared" ref="K10:K19" si="0">I10*J10</f>
        <v>0</v>
      </c>
      <c r="L10" s="22"/>
      <c r="M10" s="21">
        <f t="shared" ref="M10:M19" si="1">K10*L10</f>
        <v>0</v>
      </c>
      <c r="N10" s="21">
        <f t="shared" ref="N10:N19" si="2">K10+M10</f>
        <v>0</v>
      </c>
    </row>
    <row r="11" spans="1:14" s="19" customFormat="1" ht="50.1" customHeight="1" x14ac:dyDescent="0.2">
      <c r="A11" s="4">
        <v>2</v>
      </c>
      <c r="B11" s="9" t="s">
        <v>11</v>
      </c>
      <c r="C11" s="5" t="s">
        <v>25</v>
      </c>
      <c r="D11" s="5" t="s">
        <v>30</v>
      </c>
      <c r="E11" s="4">
        <v>12</v>
      </c>
      <c r="F11" s="8" t="s">
        <v>26</v>
      </c>
      <c r="G11" s="4" t="s">
        <v>27</v>
      </c>
      <c r="H11" s="6" t="s">
        <v>19</v>
      </c>
      <c r="I11" s="7">
        <v>1</v>
      </c>
      <c r="J11" s="20"/>
      <c r="K11" s="21">
        <f t="shared" si="0"/>
        <v>0</v>
      </c>
      <c r="L11" s="22"/>
      <c r="M11" s="21">
        <f t="shared" si="1"/>
        <v>0</v>
      </c>
      <c r="N11" s="21">
        <f t="shared" si="2"/>
        <v>0</v>
      </c>
    </row>
    <row r="12" spans="1:14" s="19" customFormat="1" ht="50.1" customHeight="1" x14ac:dyDescent="0.2">
      <c r="A12" s="4">
        <v>3</v>
      </c>
      <c r="B12" s="9" t="s">
        <v>4</v>
      </c>
      <c r="C12" s="5" t="s">
        <v>25</v>
      </c>
      <c r="D12" s="5" t="s">
        <v>30</v>
      </c>
      <c r="E12" s="4">
        <v>12</v>
      </c>
      <c r="F12" s="8" t="s">
        <v>26</v>
      </c>
      <c r="G12" s="4" t="s">
        <v>27</v>
      </c>
      <c r="H12" s="6" t="s">
        <v>19</v>
      </c>
      <c r="I12" s="7">
        <v>1</v>
      </c>
      <c r="J12" s="20"/>
      <c r="K12" s="21">
        <f t="shared" si="0"/>
        <v>0</v>
      </c>
      <c r="L12" s="22"/>
      <c r="M12" s="21">
        <f t="shared" si="1"/>
        <v>0</v>
      </c>
      <c r="N12" s="21">
        <f t="shared" si="2"/>
        <v>0</v>
      </c>
    </row>
    <row r="13" spans="1:14" s="19" customFormat="1" ht="50.1" customHeight="1" x14ac:dyDescent="0.2">
      <c r="A13" s="4">
        <v>4</v>
      </c>
      <c r="B13" s="9" t="s">
        <v>5</v>
      </c>
      <c r="C13" s="5" t="s">
        <v>25</v>
      </c>
      <c r="D13" s="5" t="s">
        <v>30</v>
      </c>
      <c r="E13" s="4">
        <v>12</v>
      </c>
      <c r="F13" s="5" t="s">
        <v>26</v>
      </c>
      <c r="G13" s="4" t="s">
        <v>27</v>
      </c>
      <c r="H13" s="6" t="s">
        <v>19</v>
      </c>
      <c r="I13" s="7">
        <v>1</v>
      </c>
      <c r="J13" s="20"/>
      <c r="K13" s="21">
        <f t="shared" si="0"/>
        <v>0</v>
      </c>
      <c r="L13" s="22"/>
      <c r="M13" s="21">
        <f t="shared" si="1"/>
        <v>0</v>
      </c>
      <c r="N13" s="21">
        <f t="shared" si="2"/>
        <v>0</v>
      </c>
    </row>
    <row r="14" spans="1:14" s="19" customFormat="1" ht="50.1" customHeight="1" x14ac:dyDescent="0.2">
      <c r="A14" s="4">
        <v>5</v>
      </c>
      <c r="B14" s="9" t="s">
        <v>6</v>
      </c>
      <c r="C14" s="5" t="s">
        <v>25</v>
      </c>
      <c r="D14" s="5" t="s">
        <v>30</v>
      </c>
      <c r="E14" s="4">
        <v>12</v>
      </c>
      <c r="F14" s="5" t="s">
        <v>26</v>
      </c>
      <c r="G14" s="4" t="s">
        <v>27</v>
      </c>
      <c r="H14" s="6" t="s">
        <v>19</v>
      </c>
      <c r="I14" s="7">
        <v>1</v>
      </c>
      <c r="J14" s="20"/>
      <c r="K14" s="21">
        <f t="shared" si="0"/>
        <v>0</v>
      </c>
      <c r="L14" s="22"/>
      <c r="M14" s="21">
        <f t="shared" si="1"/>
        <v>0</v>
      </c>
      <c r="N14" s="21">
        <f t="shared" si="2"/>
        <v>0</v>
      </c>
    </row>
    <row r="15" spans="1:14" s="19" customFormat="1" ht="50.1" customHeight="1" x14ac:dyDescent="0.2">
      <c r="A15" s="4">
        <v>6</v>
      </c>
      <c r="B15" s="9" t="s">
        <v>7</v>
      </c>
      <c r="C15" s="5" t="s">
        <v>25</v>
      </c>
      <c r="D15" s="5" t="s">
        <v>30</v>
      </c>
      <c r="E15" s="4">
        <v>12</v>
      </c>
      <c r="F15" s="5" t="s">
        <v>26</v>
      </c>
      <c r="G15" s="4" t="s">
        <v>27</v>
      </c>
      <c r="H15" s="6" t="s">
        <v>19</v>
      </c>
      <c r="I15" s="7">
        <v>1</v>
      </c>
      <c r="J15" s="20"/>
      <c r="K15" s="21">
        <f t="shared" si="0"/>
        <v>0</v>
      </c>
      <c r="L15" s="22"/>
      <c r="M15" s="21">
        <f t="shared" si="1"/>
        <v>0</v>
      </c>
      <c r="N15" s="21">
        <f t="shared" si="2"/>
        <v>0</v>
      </c>
    </row>
    <row r="16" spans="1:14" s="19" customFormat="1" ht="50.1" customHeight="1" x14ac:dyDescent="0.2">
      <c r="A16" s="4">
        <v>7</v>
      </c>
      <c r="B16" s="9" t="s">
        <v>8</v>
      </c>
      <c r="C16" s="5" t="s">
        <v>25</v>
      </c>
      <c r="D16" s="5" t="s">
        <v>30</v>
      </c>
      <c r="E16" s="4">
        <v>12</v>
      </c>
      <c r="F16" s="5" t="s">
        <v>26</v>
      </c>
      <c r="G16" s="4" t="s">
        <v>27</v>
      </c>
      <c r="H16" s="6" t="s">
        <v>19</v>
      </c>
      <c r="I16" s="7">
        <v>1</v>
      </c>
      <c r="J16" s="20"/>
      <c r="K16" s="21">
        <f t="shared" si="0"/>
        <v>0</v>
      </c>
      <c r="L16" s="22"/>
      <c r="M16" s="21">
        <f t="shared" si="1"/>
        <v>0</v>
      </c>
      <c r="N16" s="21">
        <f t="shared" si="2"/>
        <v>0</v>
      </c>
    </row>
    <row r="17" spans="1:14" s="19" customFormat="1" ht="50.1" customHeight="1" x14ac:dyDescent="0.2">
      <c r="A17" s="4">
        <v>8</v>
      </c>
      <c r="B17" s="9" t="s">
        <v>8</v>
      </c>
      <c r="C17" s="5" t="s">
        <v>25</v>
      </c>
      <c r="D17" s="5" t="s">
        <v>30</v>
      </c>
      <c r="E17" s="4">
        <v>12</v>
      </c>
      <c r="F17" s="5" t="s">
        <v>26</v>
      </c>
      <c r="G17" s="4" t="s">
        <v>27</v>
      </c>
      <c r="H17" s="6" t="s">
        <v>19</v>
      </c>
      <c r="I17" s="7">
        <v>1</v>
      </c>
      <c r="J17" s="20"/>
      <c r="K17" s="21">
        <f t="shared" si="0"/>
        <v>0</v>
      </c>
      <c r="L17" s="22"/>
      <c r="M17" s="21">
        <f t="shared" si="1"/>
        <v>0</v>
      </c>
      <c r="N17" s="21">
        <f t="shared" si="2"/>
        <v>0</v>
      </c>
    </row>
    <row r="18" spans="1:14" s="19" customFormat="1" ht="50.1" customHeight="1" x14ac:dyDescent="0.2">
      <c r="A18" s="4">
        <v>9</v>
      </c>
      <c r="B18" s="9" t="s">
        <v>9</v>
      </c>
      <c r="C18" s="5" t="s">
        <v>25</v>
      </c>
      <c r="D18" s="5" t="s">
        <v>30</v>
      </c>
      <c r="E18" s="4">
        <v>12</v>
      </c>
      <c r="F18" s="5" t="s">
        <v>26</v>
      </c>
      <c r="G18" s="4" t="s">
        <v>27</v>
      </c>
      <c r="H18" s="6" t="s">
        <v>19</v>
      </c>
      <c r="I18" s="7">
        <v>1</v>
      </c>
      <c r="J18" s="20"/>
      <c r="K18" s="21">
        <f t="shared" si="0"/>
        <v>0</v>
      </c>
      <c r="L18" s="22"/>
      <c r="M18" s="21">
        <f t="shared" si="1"/>
        <v>0</v>
      </c>
      <c r="N18" s="21">
        <f t="shared" si="2"/>
        <v>0</v>
      </c>
    </row>
    <row r="19" spans="1:14" s="19" customFormat="1" ht="50.1" customHeight="1" x14ac:dyDescent="0.2">
      <c r="A19" s="4">
        <v>10</v>
      </c>
      <c r="B19" s="13" t="s">
        <v>10</v>
      </c>
      <c r="C19" s="5" t="s">
        <v>32</v>
      </c>
      <c r="D19" s="5" t="s">
        <v>30</v>
      </c>
      <c r="E19" s="4">
        <v>12</v>
      </c>
      <c r="F19" s="5" t="s">
        <v>31</v>
      </c>
      <c r="G19" s="4" t="s">
        <v>27</v>
      </c>
      <c r="H19" s="6" t="s">
        <v>19</v>
      </c>
      <c r="I19" s="26">
        <v>1</v>
      </c>
      <c r="J19" s="23"/>
      <c r="K19" s="24">
        <f t="shared" si="0"/>
        <v>0</v>
      </c>
      <c r="L19" s="25"/>
      <c r="M19" s="21">
        <f t="shared" si="1"/>
        <v>0</v>
      </c>
      <c r="N19" s="21">
        <f t="shared" si="2"/>
        <v>0</v>
      </c>
    </row>
    <row r="20" spans="1:14" s="10" customFormat="1" ht="35.1" customHeight="1" x14ac:dyDescent="0.25">
      <c r="I20" s="36" t="s">
        <v>20</v>
      </c>
      <c r="J20" s="36"/>
      <c r="K20" s="36"/>
      <c r="L20" s="36"/>
      <c r="M20" s="29">
        <f>SUM(K10:K19)</f>
        <v>0</v>
      </c>
      <c r="N20" s="30"/>
    </row>
    <row r="21" spans="1:14" s="10" customFormat="1" ht="35.1" customHeight="1" x14ac:dyDescent="0.25">
      <c r="A21" s="11"/>
      <c r="I21" s="36" t="s">
        <v>21</v>
      </c>
      <c r="J21" s="36"/>
      <c r="K21" s="36"/>
      <c r="L21" s="36"/>
      <c r="M21" s="31">
        <f>SUM(M10:M19)</f>
        <v>0</v>
      </c>
      <c r="N21" s="32"/>
    </row>
    <row r="22" spans="1:14" s="10" customFormat="1" ht="35.1" customHeight="1" x14ac:dyDescent="0.25">
      <c r="A22" s="11"/>
      <c r="I22" s="36" t="s">
        <v>37</v>
      </c>
      <c r="J22" s="36"/>
      <c r="K22" s="36"/>
      <c r="L22" s="36"/>
      <c r="M22" s="31">
        <f>M20+M21</f>
        <v>0</v>
      </c>
      <c r="N22" s="32"/>
    </row>
    <row r="23" spans="1:14" s="12" customFormat="1" ht="22.5" customHeight="1" x14ac:dyDescent="0.25"/>
    <row r="24" spans="1:14" s="12" customFormat="1" ht="43.5" customHeight="1" x14ac:dyDescent="0.25"/>
  </sheetData>
  <sheetProtection algorithmName="SHA-512" hashValue="VwnMgKxsIt1l3RnhUNh5igIaFTQPwMXpDxmp8lU1tOdV/QEevw/edrOtUzWNWErsRzkSWGCltCuHjY2fS2qj4Q==" saltValue="MbGzUoen3uJcKrJc7XSvUw==" spinCount="100000" sheet="1" objects="1" scenarios="1" formatCells="0" formatColumns="0" selectLockedCells="1"/>
  <mergeCells count="9">
    <mergeCell ref="M20:N20"/>
    <mergeCell ref="M21:N21"/>
    <mergeCell ref="M22:N22"/>
    <mergeCell ref="M2:N2"/>
    <mergeCell ref="B4:M4"/>
    <mergeCell ref="I22:L22"/>
    <mergeCell ref="I21:L21"/>
    <mergeCell ref="I20:L20"/>
    <mergeCell ref="A7:N7"/>
  </mergeCells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CSR-VAGE -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Jelena Javor Dubrović</cp:lastModifiedBy>
  <cp:lastPrinted>2022-12-14T07:09:21Z</cp:lastPrinted>
  <dcterms:created xsi:type="dcterms:W3CDTF">2022-01-20T12:35:04Z</dcterms:created>
  <dcterms:modified xsi:type="dcterms:W3CDTF">2022-12-14T07:10:32Z</dcterms:modified>
</cp:coreProperties>
</file>