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7F57B622-2EDF-48C3-92F1-679724FAACBA}" xr6:coauthVersionLast="36" xr6:coauthVersionMax="36" xr10:uidLastSave="{00000000-0000-0000-0000-000000000000}"/>
  <bookViews>
    <workbookView xWindow="0" yWindow="0" windowWidth="28800" windowHeight="124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0" i="1" l="1"/>
  <c r="G59" i="1"/>
  <c r="G57" i="1"/>
  <c r="F22" i="1" l="1"/>
  <c r="H22" i="1" l="1"/>
  <c r="F56" i="1" l="1"/>
  <c r="H56" i="1" s="1"/>
  <c r="F55" i="1"/>
  <c r="H55" i="1" s="1"/>
  <c r="F54" i="1"/>
  <c r="H54" i="1" s="1"/>
  <c r="F52" i="1"/>
  <c r="H52" i="1" s="1"/>
  <c r="F50" i="1"/>
  <c r="H50" i="1" s="1"/>
  <c r="F48" i="1"/>
  <c r="H48" i="1" s="1"/>
  <c r="F43" i="1"/>
  <c r="H43" i="1" s="1"/>
  <c r="H37" i="1"/>
  <c r="F37" i="1"/>
  <c r="F33" i="1"/>
  <c r="H33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0" i="1"/>
  <c r="H20" i="1" s="1"/>
  <c r="F19" i="1"/>
  <c r="H19" i="1" s="1"/>
  <c r="F18" i="1"/>
  <c r="H18" i="1" s="1"/>
  <c r="F16" i="1"/>
  <c r="H16" i="1" s="1"/>
  <c r="F15" i="1"/>
  <c r="H15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l="1"/>
</calcChain>
</file>

<file path=xl/sharedStrings.xml><?xml version="1.0" encoding="utf-8"?>
<sst xmlns="http://schemas.openxmlformats.org/spreadsheetml/2006/main" count="104" uniqueCount="80">
  <si>
    <t>Hrvatska agencija za poljoprivredu i hranu</t>
  </si>
  <si>
    <t>Usluge održavanja elektro i strojarskih instalacija N-45/2022</t>
  </si>
  <si>
    <t>GODIŠNJI RADOVI ODRŽAVANJA</t>
  </si>
  <si>
    <t>Jedinica mjere</t>
  </si>
  <si>
    <t>Količina</t>
  </si>
  <si>
    <t>Jedinična cijena bez PDV-a u kn</t>
  </si>
  <si>
    <t>Ukupna cijena bez PDV-a u kn</t>
  </si>
  <si>
    <t>Iznos PDV-a</t>
  </si>
  <si>
    <t>Ukupna cijena s PDV-om u kn</t>
  </si>
  <si>
    <t>1.</t>
  </si>
  <si>
    <r>
      <rPr>
        <b/>
        <sz val="11"/>
        <rFont val="Arial"/>
        <charset val="238"/>
      </rPr>
      <t xml:space="preserve">ZAMJENA FILTERA VENTILOKONVEKTORA (1x godišnje kod prebacivanja sustava s grijanja na hlađenje - travanj ili svibanj) 
</t>
    </r>
    <r>
      <rPr>
        <sz val="11"/>
        <rFont val="Arial"/>
        <charset val="238"/>
      </rPr>
      <t>FILTERI VENTILOKONVEKTORA</t>
    </r>
  </si>
  <si>
    <t>COADIS 235/11 RAIS - STROPNI</t>
  </si>
  <si>
    <t>kom</t>
  </si>
  <si>
    <t>COADIS 235/22 RAIS - STROPNI</t>
  </si>
  <si>
    <t>COADIS 235/33 RAIS - STROPNI</t>
  </si>
  <si>
    <t>CV1D 426 - PARAPETNI</t>
  </si>
  <si>
    <t>CV1D 428 - PARAPETNI</t>
  </si>
  <si>
    <t>CV1D 430 - PARAPETNI</t>
  </si>
  <si>
    <t>2.</t>
  </si>
  <si>
    <t xml:space="preserve">ZAMJENA FILTERA KLIMA KOMORE Filteri u pocinčanom okviru G4 (1x godišnje ili po potrebi dva puta - ovisno o stanju filtera) </t>
  </si>
  <si>
    <t>Filter u pocinčanom ogviru klase G4, dim. 592x592x48mm</t>
  </si>
  <si>
    <t>Filter u pocinčanom ogviru klase G4, dim. 592x287x48mm</t>
  </si>
  <si>
    <t>3.</t>
  </si>
  <si>
    <t>ZAMJENA FILTERA KLIMA KOMORE Vrećasti filteri F6 i fini filteri F9 
2x godišnje: kod prebacivanja sustava s grijanja na hlađenje (travanj ili svibanj) i kod prebacivanja sustava s hlađenja na grijanje (listopad ili studeni)</t>
  </si>
  <si>
    <t>Vrećasti filter klase F6, dim. 592x592x380mm</t>
  </si>
  <si>
    <t>Fini filter klase F9, dim. 592x592x290mm</t>
  </si>
  <si>
    <t>Fini filter klase F9, dim. 592x287x290mm</t>
  </si>
  <si>
    <t>4.</t>
  </si>
  <si>
    <t>Redovito održavanje toplovodnih kotlova VIESSMANN Q= 400 Kw - 2 kompleta                                                                                                           - Provjera rada plamenika prema protokolu proizvođača 
- Pregled rada kotlove automatike</t>
  </si>
  <si>
    <t>5.</t>
  </si>
  <si>
    <r>
      <rPr>
        <b/>
        <sz val="11"/>
        <rFont val="Arial"/>
        <charset val="238"/>
      </rPr>
      <t>KOTLOVI VIESSMANN SNAGE 400</t>
    </r>
    <r>
      <rPr>
        <b/>
        <sz val="11"/>
        <color rgb="FFFF0000"/>
        <rFont val="Arial"/>
        <charset val="238"/>
      </rPr>
      <t>k</t>
    </r>
    <r>
      <rPr>
        <b/>
        <sz val="11"/>
        <rFont val="Arial"/>
        <charset val="238"/>
      </rPr>
      <t>W REDOVAN GODIŠNJI SERVIS 
KOD PREBACIVANJA SUSTAVA SA HLAĐENJA NA GRIJANJE (listopad ili studeni)</t>
    </r>
  </si>
  <si>
    <t>Kompletan servis Viessman Vitocrlosal 200 CT2 kotla</t>
  </si>
  <si>
    <t>Kompletan servis Viessman Vitocrlosal 200 plamenika</t>
  </si>
  <si>
    <t>Servis i podešavanje Viessman automatike kotla</t>
  </si>
  <si>
    <t>Kompjutersko mjerenje izgaranja</t>
  </si>
  <si>
    <t>Plin test sprej - sredstvo za ispitivanje propusnosti</t>
  </si>
  <si>
    <t>Kontakt sprej</t>
  </si>
  <si>
    <t>6.</t>
  </si>
  <si>
    <t>RASHLADNIK VODE CIAT LDH 1000 V RADOVI VEZANI ZA PREGLED UREĐAJA TE GAŠENJE UREĐAJA I KONZERVIRANJE TIJEKOM ZIMSKOG REŽIMA RADA (listopad ili studeni)</t>
  </si>
  <si>
    <t>- detaljan pregled izmjenjivača 
- pregled kompletnog freonskog kruga i provjera svih sigurnosnih funkcija 
- provjera propuštanja i radnih parametara uređaja s freonom 
- kontrola Ispravnosti Izolacije cjevovoda te pražnjenje istog</t>
  </si>
  <si>
    <t>Provjera rada i kontrola radnih parametara cirkulacijskih pumpi hlađenja
 - priprema sustava hlađenja za zimski period 
- gašenje uređaja</t>
  </si>
  <si>
    <t>- izrada zapisnika o servisnom pregledu i ispitivanju nepropusnosti prema Uredbi o tvarima koje oštećuju ozonski sloj I fluoriranim stakleničkim plinovima ( NN 90/14)</t>
  </si>
  <si>
    <t>7.</t>
  </si>
  <si>
    <t>RASHLADNIK VODE CIAT LDH 1000 V RADOVI VEZANI ZA SERVIS UREĐAJA I PRIPREMU ZA LJETNI REŽIM RADA (UREĐAJ U POGONU SAMO TIJEKOM LJETNOG REŽIMA RADA). RADOVI SE IZVODE (travanj ili svibanj)</t>
  </si>
  <si>
    <t>- detaljan pregled izmjenjivača 
- pregled kompletnog freonskog kruga i provjera svih sigurnosnih funkcija 
- kontrola ulja i filtera sušača 
- provjera propuštanja i radnih parametara uređaja s freonom</t>
  </si>
  <si>
    <t>- provjera elektro-mehaničkih komponenti kompresora 
- provjera elektro-mehaničkih komponenti ventilatora 
- provjera elektro-mehaničkih komponenti crpke 
- provjera punjenja rashladnog medija ( u punom pogonu jedinice)</t>
  </si>
  <si>
    <t>- kontrola Ispravnosti izolacije cjevovoda 
- provjera rada i kontrola radnih parametara cirkulacijskih pumpi hlađenja 
- provjera rada I kontrola radnih parametara ekspanzijske posude</t>
  </si>
  <si>
    <t>- priprema sustava hlađenja za zimski period 
- provjera rada uređaja nakon servisnog pregleda 
- Izrada zapisnika o servisnom pregledu i ispitivanju nepropusnosti prema Uredbi o tvarima koje oštećuju ozonski sloj I fluoriranim stakleničkim plinovima (NN 90/14)</t>
  </si>
  <si>
    <t>8.</t>
  </si>
  <si>
    <t>RASHLADNIK VODE CIAT LDH 300 V</t>
  </si>
  <si>
    <r>
      <rPr>
        <b/>
        <sz val="11"/>
        <rFont val="Arial"/>
        <charset val="238"/>
      </rPr>
      <t xml:space="preserve">RADOVI VEZANI ZA SERVIS UREĐAJA: 
</t>
    </r>
    <r>
      <rPr>
        <sz val="11"/>
        <rFont val="Arial"/>
        <charset val="238"/>
      </rPr>
      <t xml:space="preserve">1 </t>
    </r>
    <r>
      <rPr>
        <b/>
        <sz val="11"/>
        <rFont val="Arial"/>
        <charset val="238"/>
      </rPr>
      <t xml:space="preserve">PRIPREMA ZA ZIMSKI REŽIM RADA (listopad ili studeni)
</t>
    </r>
    <r>
      <rPr>
        <sz val="11"/>
        <rFont val="Arial"/>
        <charset val="238"/>
      </rPr>
      <t xml:space="preserve">1 </t>
    </r>
    <r>
      <rPr>
        <b/>
        <sz val="11"/>
        <rFont val="Arial"/>
        <charset val="238"/>
      </rPr>
      <t xml:space="preserve">ZA LJETNI REŽIM RADA (travanj ili svibanj) 
</t>
    </r>
    <r>
      <rPr>
        <sz val="11"/>
        <rFont val="Arial"/>
        <charset val="238"/>
      </rPr>
      <t>(</t>
    </r>
    <r>
      <rPr>
        <b/>
        <sz val="11"/>
        <rFont val="Arial"/>
        <charset val="238"/>
      </rPr>
      <t>UREĐAJ U FUNKCIJI TIJEKOM ČITAVE GODINE</t>
    </r>
    <r>
      <rPr>
        <sz val="11"/>
        <rFont val="Arial"/>
        <charset val="238"/>
      </rPr>
      <t>)</t>
    </r>
  </si>
  <si>
    <t>- provjera elektro-mehaničkih komponenti kompresora 
- provjera elektro-mehaničkih komponenti ventilatora 
- provjera elektro-mehaničkih komponenti crpke 
- provjera punjenja rashladnog medija (u punom pogonu jedinice)</t>
  </si>
  <si>
    <t>- kontrola ispravnosti izolacije cjevovoda 
- provjera rada i kontrola radnih parametara cirkulacijskih pumpi hlađenja 
- provjera rada i kontrola radnih parametara ekspanzijske posude</t>
  </si>
  <si>
    <t>- priprema sustava hlađenja za zimski period 
- provjera rada uređaja nakon servisnog pregleda 
- izrada zapisnika o servisnom pregledu i Ispitivanju nepropusnosti prema Uredbi o tvarima koje oštećuju ozonski sloj ifluoriranim stakleničkim plinovima (NN 90/14)</t>
  </si>
  <si>
    <t>9.</t>
  </si>
  <si>
    <t>PREGLED CNUS-a KONTROLA FUNKCIONALNOSTI SERVERA CENTRALNOG NADZORA I PODEŠAVANJA POTREBNIH PARAMETARA UREĐAJA. 
RADOVI SE IZVODE 2X GODIŠNJE. U ZIMSKOM PERIODU (listopad ili studeni) I U LJETNOM PERIODU (travanj ili svibanj)</t>
  </si>
  <si>
    <t>- provjera broja radnih sati svih elektromotornih 
- analiza mjernih I statističkih podataka na CNUS-u 
- provjera rada CNUS-a</t>
  </si>
  <si>
    <t>10.</t>
  </si>
  <si>
    <t>AUTOMATSKA REGULACIJA - KONTROLA FUNKCIONALNOSTI AUTOMATSKE REGULACIJE SE IZVODI 2X GODIŠNJE. U ZIMSKOM PERIODU (listopad ili studeni) I U LJETNOM PERIODU (travanj ili svibanj)</t>
  </si>
  <si>
    <t>- provjera rada svih izvršnih i mjernih komponenata 
- provjera i podešavanje DDC regulatora 
- programiranje DDC regulatora prema potrebi 
- provjera svih elektrokomandnih ormara i elemenata sklopne tehnike</t>
  </si>
  <si>
    <t>11.</t>
  </si>
  <si>
    <r>
      <rPr>
        <b/>
        <sz val="11"/>
        <rFont val="Arial"/>
        <charset val="238"/>
      </rPr>
      <t>PREGLED 5 KLIMA KOMORA, RADOVI SE IZVODE 2X GODIŠNJE: 
1. PREGLED SE IZVRŠAVA TIJEKOM PREBACIVANJA SUSTAVA NA ZIMSKI PERIOD RADA (listopad ili studeni)</t>
    </r>
    <r>
      <rPr>
        <sz val="11"/>
        <rFont val="Arial"/>
        <charset val="238"/>
      </rPr>
      <t xml:space="preserve">, </t>
    </r>
    <r>
      <rPr>
        <b/>
        <sz val="11"/>
        <rFont val="Arial"/>
        <charset val="238"/>
      </rPr>
      <t xml:space="preserve">
2. PREGLED SE IZVRŠAVA TIJEKOM PREBACIVANJA SUSTAVA SA ZIMSKOG NA LJETNI PERIOD RADA (travanj ili svibanj)</t>
    </r>
  </si>
  <si>
    <t>- pregled stanja filtera G4 u pocinčanom okviru 
- pregled I dopuna ekspanzijskih posuda 
- pregled spojnih dijelova u KK 
- pregled motora i remenica 
- pregled spojeva sa rekuperacijskim kanalom</t>
  </si>
  <si>
    <t>kpl</t>
  </si>
  <si>
    <t>12.</t>
  </si>
  <si>
    <r>
      <rPr>
        <sz val="11"/>
        <rFont val="Arial"/>
        <charset val="238"/>
      </rPr>
      <t xml:space="preserve"> </t>
    </r>
    <r>
      <rPr>
        <b/>
        <sz val="11"/>
        <rFont val="Arial"/>
        <charset val="238"/>
      </rPr>
      <t>NAKNADNI I NEPREDVIĐENI RADOVI OBRAČUNAVAJU SE PREMA STVARNO UTROŠENIM RADNIM SATIMA IZVRŠITELJA 
PO SLJEDEĆIM CIJENAMA ZA SAT RADA SERVISERA:</t>
    </r>
  </si>
  <si>
    <t>- Radovi izvršeni tijekom PON-PET od 07:00-17:00</t>
  </si>
  <si>
    <t>h</t>
  </si>
  <si>
    <t>- Radovi izvršeni tijekom PON-PET od 17:00-22:00 te subotom</t>
  </si>
  <si>
    <t>- Radovi izvršeni tijekom PON-SUB od 22:00-07:00 te nedjeljom i praznikom</t>
  </si>
  <si>
    <t>Cijena bez PDV-a u kn</t>
  </si>
  <si>
    <t>Stopa PDV-a</t>
  </si>
  <si>
    <t>Iznos PDV-a u kn</t>
  </si>
  <si>
    <t>Cijena s PDV-om u kn</t>
  </si>
  <si>
    <r>
      <rPr>
        <b/>
        <sz val="11"/>
        <rFont val="Arial"/>
        <family val="2"/>
        <charset val="238"/>
      </rPr>
      <t xml:space="preserve">TJEDNI </t>
    </r>
    <r>
      <rPr>
        <b/>
        <sz val="11"/>
        <rFont val="Arial"/>
        <charset val="238"/>
      </rPr>
      <t>PREGLED KOTLOVNICE SUKLADNO PRAVILNIKU O TEHNIČKIM NORMATIVIMA ZA PROJEKTIRANJE, GRADNJU, POGON I ODRŽAVANJE PLINSKIH KOTLOVNICA I PROMJENE REŽIMA RADA</t>
    </r>
  </si>
  <si>
    <t>Uključuje:
Pregled rada cirkulacionih crpki (16 crpki)
Provjera rada elektronskih crpki 
Provjera ležajeva
Kontrola mehaničkih brtvi između hidrauličnog i elektromotornog dijela pumpi</t>
  </si>
  <si>
    <t>Ekspanzijska posuda 150 D19 provjera tlaka i ispravnosti,  Obračun se vrši na mjesečnoj bazi ( 4 pregleda u mjesecu)</t>
  </si>
  <si>
    <t>mjeseci</t>
  </si>
  <si>
    <t>Prilog II</t>
  </si>
  <si>
    <t xml:space="preserve">Grupa 3. Troškovnik-tehnička specifikacija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</si>
</sst>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charset val="238"/>
      <scheme val="minor"/>
    </font>
    <font>
      <sz val="12"/>
      <name val="Arial"/>
      <charset val="238"/>
    </font>
    <font>
      <b/>
      <sz val="12"/>
      <name val="Arial"/>
      <charset val="238"/>
    </font>
    <font>
      <b/>
      <sz val="11"/>
      <color theme="1"/>
      <name val="Arial"/>
      <charset val="238"/>
    </font>
    <font>
      <b/>
      <sz val="11"/>
      <name val="Arial"/>
      <charset val="238"/>
    </font>
    <font>
      <b/>
      <sz val="10"/>
      <color theme="1"/>
      <name val="Arial"/>
      <charset val="238"/>
    </font>
    <font>
      <sz val="11"/>
      <name val="Arial"/>
      <charset val="238"/>
    </font>
    <font>
      <sz val="11"/>
      <color theme="1"/>
      <name val="Arial"/>
      <charset val="238"/>
    </font>
    <font>
      <b/>
      <sz val="11"/>
      <color rgb="FFFF0000"/>
      <name val="Arial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" fontId="7" fillId="3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3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49" fontId="6" fillId="0" borderId="1" xfId="0" applyNumberFormat="1" applyFont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top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right" vertical="center"/>
    </xf>
    <xf numFmtId="4" fontId="6" fillId="3" borderId="7" xfId="0" applyNumberFormat="1" applyFont="1" applyFill="1" applyBorder="1" applyAlignment="1">
      <alignment horizontal="right" vertical="center"/>
    </xf>
    <xf numFmtId="4" fontId="6" fillId="3" borderId="1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7" fillId="3" borderId="5" xfId="0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right"/>
    </xf>
    <xf numFmtId="4" fontId="3" fillId="3" borderId="13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9" fontId="3" fillId="3" borderId="12" xfId="0" applyNumberFormat="1" applyFont="1" applyFill="1" applyBorder="1" applyAlignment="1">
      <alignment horizontal="right"/>
    </xf>
    <xf numFmtId="9" fontId="3" fillId="3" borderId="13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4" fontId="3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 applyAlignment="1">
      <alignment horizontal="right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3" borderId="5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4" fontId="7" fillId="3" borderId="7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4" fontId="7" fillId="3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B1" zoomScale="90" zoomScaleNormal="90" workbookViewId="0">
      <selection activeCell="J12" sqref="J12"/>
    </sheetView>
  </sheetViews>
  <sheetFormatPr defaultColWidth="10.28515625" defaultRowHeight="15.75" x14ac:dyDescent="0.2"/>
  <cols>
    <col min="1" max="1" width="5.140625" style="2" customWidth="1"/>
    <col min="2" max="2" width="71.28515625" style="3" customWidth="1"/>
    <col min="3" max="3" width="9.28515625" style="4" customWidth="1"/>
    <col min="4" max="4" width="9" style="5" customWidth="1"/>
    <col min="5" max="6" width="13.42578125" style="6" customWidth="1"/>
    <col min="7" max="7" width="12.28515625" style="6" customWidth="1"/>
    <col min="8" max="8" width="13.42578125" style="6" customWidth="1"/>
    <col min="9" max="11" width="10.28515625" style="6"/>
    <col min="12" max="12" width="10.28515625" style="6" customWidth="1"/>
    <col min="13" max="254" width="10.28515625" style="6"/>
    <col min="255" max="255" width="5.140625" style="6" customWidth="1"/>
    <col min="256" max="256" width="57" style="6" customWidth="1"/>
    <col min="257" max="257" width="12" style="6" customWidth="1"/>
    <col min="258" max="258" width="11.85546875" style="6" customWidth="1"/>
    <col min="259" max="259" width="13.140625" style="6" customWidth="1"/>
    <col min="260" max="260" width="13.7109375" style="6" customWidth="1"/>
    <col min="261" max="510" width="10.28515625" style="6"/>
    <col min="511" max="511" width="5.140625" style="6" customWidth="1"/>
    <col min="512" max="512" width="57" style="6" customWidth="1"/>
    <col min="513" max="513" width="12" style="6" customWidth="1"/>
    <col min="514" max="514" width="11.85546875" style="6" customWidth="1"/>
    <col min="515" max="515" width="13.140625" style="6" customWidth="1"/>
    <col min="516" max="516" width="13.7109375" style="6" customWidth="1"/>
    <col min="517" max="766" width="10.28515625" style="6"/>
    <col min="767" max="767" width="5.140625" style="6" customWidth="1"/>
    <col min="768" max="768" width="57" style="6" customWidth="1"/>
    <col min="769" max="769" width="12" style="6" customWidth="1"/>
    <col min="770" max="770" width="11.85546875" style="6" customWidth="1"/>
    <col min="771" max="771" width="13.140625" style="6" customWidth="1"/>
    <col min="772" max="772" width="13.7109375" style="6" customWidth="1"/>
    <col min="773" max="1022" width="10.28515625" style="6"/>
    <col min="1023" max="1023" width="5.140625" style="6" customWidth="1"/>
    <col min="1024" max="1024" width="57" style="6" customWidth="1"/>
    <col min="1025" max="1025" width="12" style="6" customWidth="1"/>
    <col min="1026" max="1026" width="11.85546875" style="6" customWidth="1"/>
    <col min="1027" max="1027" width="13.140625" style="6" customWidth="1"/>
    <col min="1028" max="1028" width="13.7109375" style="6" customWidth="1"/>
    <col min="1029" max="1278" width="10.28515625" style="6"/>
    <col min="1279" max="1279" width="5.140625" style="6" customWidth="1"/>
    <col min="1280" max="1280" width="57" style="6" customWidth="1"/>
    <col min="1281" max="1281" width="12" style="6" customWidth="1"/>
    <col min="1282" max="1282" width="11.85546875" style="6" customWidth="1"/>
    <col min="1283" max="1283" width="13.140625" style="6" customWidth="1"/>
    <col min="1284" max="1284" width="13.7109375" style="6" customWidth="1"/>
    <col min="1285" max="1534" width="10.28515625" style="6"/>
    <col min="1535" max="1535" width="5.140625" style="6" customWidth="1"/>
    <col min="1536" max="1536" width="57" style="6" customWidth="1"/>
    <col min="1537" max="1537" width="12" style="6" customWidth="1"/>
    <col min="1538" max="1538" width="11.85546875" style="6" customWidth="1"/>
    <col min="1539" max="1539" width="13.140625" style="6" customWidth="1"/>
    <col min="1540" max="1540" width="13.7109375" style="6" customWidth="1"/>
    <col min="1541" max="1790" width="10.28515625" style="6"/>
    <col min="1791" max="1791" width="5.140625" style="6" customWidth="1"/>
    <col min="1792" max="1792" width="57" style="6" customWidth="1"/>
    <col min="1793" max="1793" width="12" style="6" customWidth="1"/>
    <col min="1794" max="1794" width="11.85546875" style="6" customWidth="1"/>
    <col min="1795" max="1795" width="13.140625" style="6" customWidth="1"/>
    <col min="1796" max="1796" width="13.7109375" style="6" customWidth="1"/>
    <col min="1797" max="2046" width="10.28515625" style="6"/>
    <col min="2047" max="2047" width="5.140625" style="6" customWidth="1"/>
    <col min="2048" max="2048" width="57" style="6" customWidth="1"/>
    <col min="2049" max="2049" width="12" style="6" customWidth="1"/>
    <col min="2050" max="2050" width="11.85546875" style="6" customWidth="1"/>
    <col min="2051" max="2051" width="13.140625" style="6" customWidth="1"/>
    <col min="2052" max="2052" width="13.7109375" style="6" customWidth="1"/>
    <col min="2053" max="2302" width="10.28515625" style="6"/>
    <col min="2303" max="2303" width="5.140625" style="6" customWidth="1"/>
    <col min="2304" max="2304" width="57" style="6" customWidth="1"/>
    <col min="2305" max="2305" width="12" style="6" customWidth="1"/>
    <col min="2306" max="2306" width="11.85546875" style="6" customWidth="1"/>
    <col min="2307" max="2307" width="13.140625" style="6" customWidth="1"/>
    <col min="2308" max="2308" width="13.7109375" style="6" customWidth="1"/>
    <col min="2309" max="2558" width="10.28515625" style="6"/>
    <col min="2559" max="2559" width="5.140625" style="6" customWidth="1"/>
    <col min="2560" max="2560" width="57" style="6" customWidth="1"/>
    <col min="2561" max="2561" width="12" style="6" customWidth="1"/>
    <col min="2562" max="2562" width="11.85546875" style="6" customWidth="1"/>
    <col min="2563" max="2563" width="13.140625" style="6" customWidth="1"/>
    <col min="2564" max="2564" width="13.7109375" style="6" customWidth="1"/>
    <col min="2565" max="2814" width="10.28515625" style="6"/>
    <col min="2815" max="2815" width="5.140625" style="6" customWidth="1"/>
    <col min="2816" max="2816" width="57" style="6" customWidth="1"/>
    <col min="2817" max="2817" width="12" style="6" customWidth="1"/>
    <col min="2818" max="2818" width="11.85546875" style="6" customWidth="1"/>
    <col min="2819" max="2819" width="13.140625" style="6" customWidth="1"/>
    <col min="2820" max="2820" width="13.7109375" style="6" customWidth="1"/>
    <col min="2821" max="3070" width="10.28515625" style="6"/>
    <col min="3071" max="3071" width="5.140625" style="6" customWidth="1"/>
    <col min="3072" max="3072" width="57" style="6" customWidth="1"/>
    <col min="3073" max="3073" width="12" style="6" customWidth="1"/>
    <col min="3074" max="3074" width="11.85546875" style="6" customWidth="1"/>
    <col min="3075" max="3075" width="13.140625" style="6" customWidth="1"/>
    <col min="3076" max="3076" width="13.7109375" style="6" customWidth="1"/>
    <col min="3077" max="3326" width="10.28515625" style="6"/>
    <col min="3327" max="3327" width="5.140625" style="6" customWidth="1"/>
    <col min="3328" max="3328" width="57" style="6" customWidth="1"/>
    <col min="3329" max="3329" width="12" style="6" customWidth="1"/>
    <col min="3330" max="3330" width="11.85546875" style="6" customWidth="1"/>
    <col min="3331" max="3331" width="13.140625" style="6" customWidth="1"/>
    <col min="3332" max="3332" width="13.7109375" style="6" customWidth="1"/>
    <col min="3333" max="3582" width="10.28515625" style="6"/>
    <col min="3583" max="3583" width="5.140625" style="6" customWidth="1"/>
    <col min="3584" max="3584" width="57" style="6" customWidth="1"/>
    <col min="3585" max="3585" width="12" style="6" customWidth="1"/>
    <col min="3586" max="3586" width="11.85546875" style="6" customWidth="1"/>
    <col min="3587" max="3587" width="13.140625" style="6" customWidth="1"/>
    <col min="3588" max="3588" width="13.7109375" style="6" customWidth="1"/>
    <col min="3589" max="3838" width="10.28515625" style="6"/>
    <col min="3839" max="3839" width="5.140625" style="6" customWidth="1"/>
    <col min="3840" max="3840" width="57" style="6" customWidth="1"/>
    <col min="3841" max="3841" width="12" style="6" customWidth="1"/>
    <col min="3842" max="3842" width="11.85546875" style="6" customWidth="1"/>
    <col min="3843" max="3843" width="13.140625" style="6" customWidth="1"/>
    <col min="3844" max="3844" width="13.7109375" style="6" customWidth="1"/>
    <col min="3845" max="4094" width="10.28515625" style="6"/>
    <col min="4095" max="4095" width="5.140625" style="6" customWidth="1"/>
    <col min="4096" max="4096" width="57" style="6" customWidth="1"/>
    <col min="4097" max="4097" width="12" style="6" customWidth="1"/>
    <col min="4098" max="4098" width="11.85546875" style="6" customWidth="1"/>
    <col min="4099" max="4099" width="13.140625" style="6" customWidth="1"/>
    <col min="4100" max="4100" width="13.7109375" style="6" customWidth="1"/>
    <col min="4101" max="4350" width="10.28515625" style="6"/>
    <col min="4351" max="4351" width="5.140625" style="6" customWidth="1"/>
    <col min="4352" max="4352" width="57" style="6" customWidth="1"/>
    <col min="4353" max="4353" width="12" style="6" customWidth="1"/>
    <col min="4354" max="4354" width="11.85546875" style="6" customWidth="1"/>
    <col min="4355" max="4355" width="13.140625" style="6" customWidth="1"/>
    <col min="4356" max="4356" width="13.7109375" style="6" customWidth="1"/>
    <col min="4357" max="4606" width="10.28515625" style="6"/>
    <col min="4607" max="4607" width="5.140625" style="6" customWidth="1"/>
    <col min="4608" max="4608" width="57" style="6" customWidth="1"/>
    <col min="4609" max="4609" width="12" style="6" customWidth="1"/>
    <col min="4610" max="4610" width="11.85546875" style="6" customWidth="1"/>
    <col min="4611" max="4611" width="13.140625" style="6" customWidth="1"/>
    <col min="4612" max="4612" width="13.7109375" style="6" customWidth="1"/>
    <col min="4613" max="4862" width="10.28515625" style="6"/>
    <col min="4863" max="4863" width="5.140625" style="6" customWidth="1"/>
    <col min="4864" max="4864" width="57" style="6" customWidth="1"/>
    <col min="4865" max="4865" width="12" style="6" customWidth="1"/>
    <col min="4866" max="4866" width="11.85546875" style="6" customWidth="1"/>
    <col min="4867" max="4867" width="13.140625" style="6" customWidth="1"/>
    <col min="4868" max="4868" width="13.7109375" style="6" customWidth="1"/>
    <col min="4869" max="5118" width="10.28515625" style="6"/>
    <col min="5119" max="5119" width="5.140625" style="6" customWidth="1"/>
    <col min="5120" max="5120" width="57" style="6" customWidth="1"/>
    <col min="5121" max="5121" width="12" style="6" customWidth="1"/>
    <col min="5122" max="5122" width="11.85546875" style="6" customWidth="1"/>
    <col min="5123" max="5123" width="13.140625" style="6" customWidth="1"/>
    <col min="5124" max="5124" width="13.7109375" style="6" customWidth="1"/>
    <col min="5125" max="5374" width="10.28515625" style="6"/>
    <col min="5375" max="5375" width="5.140625" style="6" customWidth="1"/>
    <col min="5376" max="5376" width="57" style="6" customWidth="1"/>
    <col min="5377" max="5377" width="12" style="6" customWidth="1"/>
    <col min="5378" max="5378" width="11.85546875" style="6" customWidth="1"/>
    <col min="5379" max="5379" width="13.140625" style="6" customWidth="1"/>
    <col min="5380" max="5380" width="13.7109375" style="6" customWidth="1"/>
    <col min="5381" max="5630" width="10.28515625" style="6"/>
    <col min="5631" max="5631" width="5.140625" style="6" customWidth="1"/>
    <col min="5632" max="5632" width="57" style="6" customWidth="1"/>
    <col min="5633" max="5633" width="12" style="6" customWidth="1"/>
    <col min="5634" max="5634" width="11.85546875" style="6" customWidth="1"/>
    <col min="5635" max="5635" width="13.140625" style="6" customWidth="1"/>
    <col min="5636" max="5636" width="13.7109375" style="6" customWidth="1"/>
    <col min="5637" max="5886" width="10.28515625" style="6"/>
    <col min="5887" max="5887" width="5.140625" style="6" customWidth="1"/>
    <col min="5888" max="5888" width="57" style="6" customWidth="1"/>
    <col min="5889" max="5889" width="12" style="6" customWidth="1"/>
    <col min="5890" max="5890" width="11.85546875" style="6" customWidth="1"/>
    <col min="5891" max="5891" width="13.140625" style="6" customWidth="1"/>
    <col min="5892" max="5892" width="13.7109375" style="6" customWidth="1"/>
    <col min="5893" max="6142" width="10.28515625" style="6"/>
    <col min="6143" max="6143" width="5.140625" style="6" customWidth="1"/>
    <col min="6144" max="6144" width="57" style="6" customWidth="1"/>
    <col min="6145" max="6145" width="12" style="6" customWidth="1"/>
    <col min="6146" max="6146" width="11.85546875" style="6" customWidth="1"/>
    <col min="6147" max="6147" width="13.140625" style="6" customWidth="1"/>
    <col min="6148" max="6148" width="13.7109375" style="6" customWidth="1"/>
    <col min="6149" max="6398" width="10.28515625" style="6"/>
    <col min="6399" max="6399" width="5.140625" style="6" customWidth="1"/>
    <col min="6400" max="6400" width="57" style="6" customWidth="1"/>
    <col min="6401" max="6401" width="12" style="6" customWidth="1"/>
    <col min="6402" max="6402" width="11.85546875" style="6" customWidth="1"/>
    <col min="6403" max="6403" width="13.140625" style="6" customWidth="1"/>
    <col min="6404" max="6404" width="13.7109375" style="6" customWidth="1"/>
    <col min="6405" max="6654" width="10.28515625" style="6"/>
    <col min="6655" max="6655" width="5.140625" style="6" customWidth="1"/>
    <col min="6656" max="6656" width="57" style="6" customWidth="1"/>
    <col min="6657" max="6657" width="12" style="6" customWidth="1"/>
    <col min="6658" max="6658" width="11.85546875" style="6" customWidth="1"/>
    <col min="6659" max="6659" width="13.140625" style="6" customWidth="1"/>
    <col min="6660" max="6660" width="13.7109375" style="6" customWidth="1"/>
    <col min="6661" max="6910" width="10.28515625" style="6"/>
    <col min="6911" max="6911" width="5.140625" style="6" customWidth="1"/>
    <col min="6912" max="6912" width="57" style="6" customWidth="1"/>
    <col min="6913" max="6913" width="12" style="6" customWidth="1"/>
    <col min="6914" max="6914" width="11.85546875" style="6" customWidth="1"/>
    <col min="6915" max="6915" width="13.140625" style="6" customWidth="1"/>
    <col min="6916" max="6916" width="13.7109375" style="6" customWidth="1"/>
    <col min="6917" max="7166" width="10.28515625" style="6"/>
    <col min="7167" max="7167" width="5.140625" style="6" customWidth="1"/>
    <col min="7168" max="7168" width="57" style="6" customWidth="1"/>
    <col min="7169" max="7169" width="12" style="6" customWidth="1"/>
    <col min="7170" max="7170" width="11.85546875" style="6" customWidth="1"/>
    <col min="7171" max="7171" width="13.140625" style="6" customWidth="1"/>
    <col min="7172" max="7172" width="13.7109375" style="6" customWidth="1"/>
    <col min="7173" max="7422" width="10.28515625" style="6"/>
    <col min="7423" max="7423" width="5.140625" style="6" customWidth="1"/>
    <col min="7424" max="7424" width="57" style="6" customWidth="1"/>
    <col min="7425" max="7425" width="12" style="6" customWidth="1"/>
    <col min="7426" max="7426" width="11.85546875" style="6" customWidth="1"/>
    <col min="7427" max="7427" width="13.140625" style="6" customWidth="1"/>
    <col min="7428" max="7428" width="13.7109375" style="6" customWidth="1"/>
    <col min="7429" max="7678" width="10.28515625" style="6"/>
    <col min="7679" max="7679" width="5.140625" style="6" customWidth="1"/>
    <col min="7680" max="7680" width="57" style="6" customWidth="1"/>
    <col min="7681" max="7681" width="12" style="6" customWidth="1"/>
    <col min="7682" max="7682" width="11.85546875" style="6" customWidth="1"/>
    <col min="7683" max="7683" width="13.140625" style="6" customWidth="1"/>
    <col min="7684" max="7684" width="13.7109375" style="6" customWidth="1"/>
    <col min="7685" max="7934" width="10.28515625" style="6"/>
    <col min="7935" max="7935" width="5.140625" style="6" customWidth="1"/>
    <col min="7936" max="7936" width="57" style="6" customWidth="1"/>
    <col min="7937" max="7937" width="12" style="6" customWidth="1"/>
    <col min="7938" max="7938" width="11.85546875" style="6" customWidth="1"/>
    <col min="7939" max="7939" width="13.140625" style="6" customWidth="1"/>
    <col min="7940" max="7940" width="13.7109375" style="6" customWidth="1"/>
    <col min="7941" max="8190" width="10.28515625" style="6"/>
    <col min="8191" max="8191" width="5.140625" style="6" customWidth="1"/>
    <col min="8192" max="8192" width="57" style="6" customWidth="1"/>
    <col min="8193" max="8193" width="12" style="6" customWidth="1"/>
    <col min="8194" max="8194" width="11.85546875" style="6" customWidth="1"/>
    <col min="8195" max="8195" width="13.140625" style="6" customWidth="1"/>
    <col min="8196" max="8196" width="13.7109375" style="6" customWidth="1"/>
    <col min="8197" max="8446" width="10.28515625" style="6"/>
    <col min="8447" max="8447" width="5.140625" style="6" customWidth="1"/>
    <col min="8448" max="8448" width="57" style="6" customWidth="1"/>
    <col min="8449" max="8449" width="12" style="6" customWidth="1"/>
    <col min="8450" max="8450" width="11.85546875" style="6" customWidth="1"/>
    <col min="8451" max="8451" width="13.140625" style="6" customWidth="1"/>
    <col min="8452" max="8452" width="13.7109375" style="6" customWidth="1"/>
    <col min="8453" max="8702" width="10.28515625" style="6"/>
    <col min="8703" max="8703" width="5.140625" style="6" customWidth="1"/>
    <col min="8704" max="8704" width="57" style="6" customWidth="1"/>
    <col min="8705" max="8705" width="12" style="6" customWidth="1"/>
    <col min="8706" max="8706" width="11.85546875" style="6" customWidth="1"/>
    <col min="8707" max="8707" width="13.140625" style="6" customWidth="1"/>
    <col min="8708" max="8708" width="13.7109375" style="6" customWidth="1"/>
    <col min="8709" max="8958" width="10.28515625" style="6"/>
    <col min="8959" max="8959" width="5.140625" style="6" customWidth="1"/>
    <col min="8960" max="8960" width="57" style="6" customWidth="1"/>
    <col min="8961" max="8961" width="12" style="6" customWidth="1"/>
    <col min="8962" max="8962" width="11.85546875" style="6" customWidth="1"/>
    <col min="8963" max="8963" width="13.140625" style="6" customWidth="1"/>
    <col min="8964" max="8964" width="13.7109375" style="6" customWidth="1"/>
    <col min="8965" max="9214" width="10.28515625" style="6"/>
    <col min="9215" max="9215" width="5.140625" style="6" customWidth="1"/>
    <col min="9216" max="9216" width="57" style="6" customWidth="1"/>
    <col min="9217" max="9217" width="12" style="6" customWidth="1"/>
    <col min="9218" max="9218" width="11.85546875" style="6" customWidth="1"/>
    <col min="9219" max="9219" width="13.140625" style="6" customWidth="1"/>
    <col min="9220" max="9220" width="13.7109375" style="6" customWidth="1"/>
    <col min="9221" max="9470" width="10.28515625" style="6"/>
    <col min="9471" max="9471" width="5.140625" style="6" customWidth="1"/>
    <col min="9472" max="9472" width="57" style="6" customWidth="1"/>
    <col min="9473" max="9473" width="12" style="6" customWidth="1"/>
    <col min="9474" max="9474" width="11.85546875" style="6" customWidth="1"/>
    <col min="9475" max="9475" width="13.140625" style="6" customWidth="1"/>
    <col min="9476" max="9476" width="13.7109375" style="6" customWidth="1"/>
    <col min="9477" max="9726" width="10.28515625" style="6"/>
    <col min="9727" max="9727" width="5.140625" style="6" customWidth="1"/>
    <col min="9728" max="9728" width="57" style="6" customWidth="1"/>
    <col min="9729" max="9729" width="12" style="6" customWidth="1"/>
    <col min="9730" max="9730" width="11.85546875" style="6" customWidth="1"/>
    <col min="9731" max="9731" width="13.140625" style="6" customWidth="1"/>
    <col min="9732" max="9732" width="13.7109375" style="6" customWidth="1"/>
    <col min="9733" max="9982" width="10.28515625" style="6"/>
    <col min="9983" max="9983" width="5.140625" style="6" customWidth="1"/>
    <col min="9984" max="9984" width="57" style="6" customWidth="1"/>
    <col min="9985" max="9985" width="12" style="6" customWidth="1"/>
    <col min="9986" max="9986" width="11.85546875" style="6" customWidth="1"/>
    <col min="9987" max="9987" width="13.140625" style="6" customWidth="1"/>
    <col min="9988" max="9988" width="13.7109375" style="6" customWidth="1"/>
    <col min="9989" max="10238" width="10.28515625" style="6"/>
    <col min="10239" max="10239" width="5.140625" style="6" customWidth="1"/>
    <col min="10240" max="10240" width="57" style="6" customWidth="1"/>
    <col min="10241" max="10241" width="12" style="6" customWidth="1"/>
    <col min="10242" max="10242" width="11.85546875" style="6" customWidth="1"/>
    <col min="10243" max="10243" width="13.140625" style="6" customWidth="1"/>
    <col min="10244" max="10244" width="13.7109375" style="6" customWidth="1"/>
    <col min="10245" max="10494" width="10.28515625" style="6"/>
    <col min="10495" max="10495" width="5.140625" style="6" customWidth="1"/>
    <col min="10496" max="10496" width="57" style="6" customWidth="1"/>
    <col min="10497" max="10497" width="12" style="6" customWidth="1"/>
    <col min="10498" max="10498" width="11.85546875" style="6" customWidth="1"/>
    <col min="10499" max="10499" width="13.140625" style="6" customWidth="1"/>
    <col min="10500" max="10500" width="13.7109375" style="6" customWidth="1"/>
    <col min="10501" max="10750" width="10.28515625" style="6"/>
    <col min="10751" max="10751" width="5.140625" style="6" customWidth="1"/>
    <col min="10752" max="10752" width="57" style="6" customWidth="1"/>
    <col min="10753" max="10753" width="12" style="6" customWidth="1"/>
    <col min="10754" max="10754" width="11.85546875" style="6" customWidth="1"/>
    <col min="10755" max="10755" width="13.140625" style="6" customWidth="1"/>
    <col min="10756" max="10756" width="13.7109375" style="6" customWidth="1"/>
    <col min="10757" max="11006" width="10.28515625" style="6"/>
    <col min="11007" max="11007" width="5.140625" style="6" customWidth="1"/>
    <col min="11008" max="11008" width="57" style="6" customWidth="1"/>
    <col min="11009" max="11009" width="12" style="6" customWidth="1"/>
    <col min="11010" max="11010" width="11.85546875" style="6" customWidth="1"/>
    <col min="11011" max="11011" width="13.140625" style="6" customWidth="1"/>
    <col min="11012" max="11012" width="13.7109375" style="6" customWidth="1"/>
    <col min="11013" max="11262" width="10.28515625" style="6"/>
    <col min="11263" max="11263" width="5.140625" style="6" customWidth="1"/>
    <col min="11264" max="11264" width="57" style="6" customWidth="1"/>
    <col min="11265" max="11265" width="12" style="6" customWidth="1"/>
    <col min="11266" max="11266" width="11.85546875" style="6" customWidth="1"/>
    <col min="11267" max="11267" width="13.140625" style="6" customWidth="1"/>
    <col min="11268" max="11268" width="13.7109375" style="6" customWidth="1"/>
    <col min="11269" max="11518" width="10.28515625" style="6"/>
    <col min="11519" max="11519" width="5.140625" style="6" customWidth="1"/>
    <col min="11520" max="11520" width="57" style="6" customWidth="1"/>
    <col min="11521" max="11521" width="12" style="6" customWidth="1"/>
    <col min="11522" max="11522" width="11.85546875" style="6" customWidth="1"/>
    <col min="11523" max="11523" width="13.140625" style="6" customWidth="1"/>
    <col min="11524" max="11524" width="13.7109375" style="6" customWidth="1"/>
    <col min="11525" max="11774" width="10.28515625" style="6"/>
    <col min="11775" max="11775" width="5.140625" style="6" customWidth="1"/>
    <col min="11776" max="11776" width="57" style="6" customWidth="1"/>
    <col min="11777" max="11777" width="12" style="6" customWidth="1"/>
    <col min="11778" max="11778" width="11.85546875" style="6" customWidth="1"/>
    <col min="11779" max="11779" width="13.140625" style="6" customWidth="1"/>
    <col min="11780" max="11780" width="13.7109375" style="6" customWidth="1"/>
    <col min="11781" max="12030" width="10.28515625" style="6"/>
    <col min="12031" max="12031" width="5.140625" style="6" customWidth="1"/>
    <col min="12032" max="12032" width="57" style="6" customWidth="1"/>
    <col min="12033" max="12033" width="12" style="6" customWidth="1"/>
    <col min="12034" max="12034" width="11.85546875" style="6" customWidth="1"/>
    <col min="12035" max="12035" width="13.140625" style="6" customWidth="1"/>
    <col min="12036" max="12036" width="13.7109375" style="6" customWidth="1"/>
    <col min="12037" max="12286" width="10.28515625" style="6"/>
    <col min="12287" max="12287" width="5.140625" style="6" customWidth="1"/>
    <col min="12288" max="12288" width="57" style="6" customWidth="1"/>
    <col min="12289" max="12289" width="12" style="6" customWidth="1"/>
    <col min="12290" max="12290" width="11.85546875" style="6" customWidth="1"/>
    <col min="12291" max="12291" width="13.140625" style="6" customWidth="1"/>
    <col min="12292" max="12292" width="13.7109375" style="6" customWidth="1"/>
    <col min="12293" max="12542" width="10.28515625" style="6"/>
    <col min="12543" max="12543" width="5.140625" style="6" customWidth="1"/>
    <col min="12544" max="12544" width="57" style="6" customWidth="1"/>
    <col min="12545" max="12545" width="12" style="6" customWidth="1"/>
    <col min="12546" max="12546" width="11.85546875" style="6" customWidth="1"/>
    <col min="12547" max="12547" width="13.140625" style="6" customWidth="1"/>
    <col min="12548" max="12548" width="13.7109375" style="6" customWidth="1"/>
    <col min="12549" max="12798" width="10.28515625" style="6"/>
    <col min="12799" max="12799" width="5.140625" style="6" customWidth="1"/>
    <col min="12800" max="12800" width="57" style="6" customWidth="1"/>
    <col min="12801" max="12801" width="12" style="6" customWidth="1"/>
    <col min="12802" max="12802" width="11.85546875" style="6" customWidth="1"/>
    <col min="12803" max="12803" width="13.140625" style="6" customWidth="1"/>
    <col min="12804" max="12804" width="13.7109375" style="6" customWidth="1"/>
    <col min="12805" max="13054" width="10.28515625" style="6"/>
    <col min="13055" max="13055" width="5.140625" style="6" customWidth="1"/>
    <col min="13056" max="13056" width="57" style="6" customWidth="1"/>
    <col min="13057" max="13057" width="12" style="6" customWidth="1"/>
    <col min="13058" max="13058" width="11.85546875" style="6" customWidth="1"/>
    <col min="13059" max="13059" width="13.140625" style="6" customWidth="1"/>
    <col min="13060" max="13060" width="13.7109375" style="6" customWidth="1"/>
    <col min="13061" max="13310" width="10.28515625" style="6"/>
    <col min="13311" max="13311" width="5.140625" style="6" customWidth="1"/>
    <col min="13312" max="13312" width="57" style="6" customWidth="1"/>
    <col min="13313" max="13313" width="12" style="6" customWidth="1"/>
    <col min="13314" max="13314" width="11.85546875" style="6" customWidth="1"/>
    <col min="13315" max="13315" width="13.140625" style="6" customWidth="1"/>
    <col min="13316" max="13316" width="13.7109375" style="6" customWidth="1"/>
    <col min="13317" max="13566" width="10.28515625" style="6"/>
    <col min="13567" max="13567" width="5.140625" style="6" customWidth="1"/>
    <col min="13568" max="13568" width="57" style="6" customWidth="1"/>
    <col min="13569" max="13569" width="12" style="6" customWidth="1"/>
    <col min="13570" max="13570" width="11.85546875" style="6" customWidth="1"/>
    <col min="13571" max="13571" width="13.140625" style="6" customWidth="1"/>
    <col min="13572" max="13572" width="13.7109375" style="6" customWidth="1"/>
    <col min="13573" max="13822" width="10.28515625" style="6"/>
    <col min="13823" max="13823" width="5.140625" style="6" customWidth="1"/>
    <col min="13824" max="13824" width="57" style="6" customWidth="1"/>
    <col min="13825" max="13825" width="12" style="6" customWidth="1"/>
    <col min="13826" max="13826" width="11.85546875" style="6" customWidth="1"/>
    <col min="13827" max="13827" width="13.140625" style="6" customWidth="1"/>
    <col min="13828" max="13828" width="13.7109375" style="6" customWidth="1"/>
    <col min="13829" max="14078" width="10.28515625" style="6"/>
    <col min="14079" max="14079" width="5.140625" style="6" customWidth="1"/>
    <col min="14080" max="14080" width="57" style="6" customWidth="1"/>
    <col min="14081" max="14081" width="12" style="6" customWidth="1"/>
    <col min="14082" max="14082" width="11.85546875" style="6" customWidth="1"/>
    <col min="14083" max="14083" width="13.140625" style="6" customWidth="1"/>
    <col min="14084" max="14084" width="13.7109375" style="6" customWidth="1"/>
    <col min="14085" max="14334" width="10.28515625" style="6"/>
    <col min="14335" max="14335" width="5.140625" style="6" customWidth="1"/>
    <col min="14336" max="14336" width="57" style="6" customWidth="1"/>
    <col min="14337" max="14337" width="12" style="6" customWidth="1"/>
    <col min="14338" max="14338" width="11.85546875" style="6" customWidth="1"/>
    <col min="14339" max="14339" width="13.140625" style="6" customWidth="1"/>
    <col min="14340" max="14340" width="13.7109375" style="6" customWidth="1"/>
    <col min="14341" max="14590" width="10.28515625" style="6"/>
    <col min="14591" max="14591" width="5.140625" style="6" customWidth="1"/>
    <col min="14592" max="14592" width="57" style="6" customWidth="1"/>
    <col min="14593" max="14593" width="12" style="6" customWidth="1"/>
    <col min="14594" max="14594" width="11.85546875" style="6" customWidth="1"/>
    <col min="14595" max="14595" width="13.140625" style="6" customWidth="1"/>
    <col min="14596" max="14596" width="13.7109375" style="6" customWidth="1"/>
    <col min="14597" max="14846" width="10.28515625" style="6"/>
    <col min="14847" max="14847" width="5.140625" style="6" customWidth="1"/>
    <col min="14848" max="14848" width="57" style="6" customWidth="1"/>
    <col min="14849" max="14849" width="12" style="6" customWidth="1"/>
    <col min="14850" max="14850" width="11.85546875" style="6" customWidth="1"/>
    <col min="14851" max="14851" width="13.140625" style="6" customWidth="1"/>
    <col min="14852" max="14852" width="13.7109375" style="6" customWidth="1"/>
    <col min="14853" max="15102" width="10.28515625" style="6"/>
    <col min="15103" max="15103" width="5.140625" style="6" customWidth="1"/>
    <col min="15104" max="15104" width="57" style="6" customWidth="1"/>
    <col min="15105" max="15105" width="12" style="6" customWidth="1"/>
    <col min="15106" max="15106" width="11.85546875" style="6" customWidth="1"/>
    <col min="15107" max="15107" width="13.140625" style="6" customWidth="1"/>
    <col min="15108" max="15108" width="13.7109375" style="6" customWidth="1"/>
    <col min="15109" max="15358" width="10.28515625" style="6"/>
    <col min="15359" max="15359" width="5.140625" style="6" customWidth="1"/>
    <col min="15360" max="15360" width="57" style="6" customWidth="1"/>
    <col min="15361" max="15361" width="12" style="6" customWidth="1"/>
    <col min="15362" max="15362" width="11.85546875" style="6" customWidth="1"/>
    <col min="15363" max="15363" width="13.140625" style="6" customWidth="1"/>
    <col min="15364" max="15364" width="13.7109375" style="6" customWidth="1"/>
    <col min="15365" max="15614" width="10.28515625" style="6"/>
    <col min="15615" max="15615" width="5.140625" style="6" customWidth="1"/>
    <col min="15616" max="15616" width="57" style="6" customWidth="1"/>
    <col min="15617" max="15617" width="12" style="6" customWidth="1"/>
    <col min="15618" max="15618" width="11.85546875" style="6" customWidth="1"/>
    <col min="15619" max="15619" width="13.140625" style="6" customWidth="1"/>
    <col min="15620" max="15620" width="13.7109375" style="6" customWidth="1"/>
    <col min="15621" max="15870" width="10.28515625" style="6"/>
    <col min="15871" max="15871" width="5.140625" style="6" customWidth="1"/>
    <col min="15872" max="15872" width="57" style="6" customWidth="1"/>
    <col min="15873" max="15873" width="12" style="6" customWidth="1"/>
    <col min="15874" max="15874" width="11.85546875" style="6" customWidth="1"/>
    <col min="15875" max="15875" width="13.140625" style="6" customWidth="1"/>
    <col min="15876" max="15876" width="13.7109375" style="6" customWidth="1"/>
    <col min="15877" max="16126" width="10.28515625" style="6"/>
    <col min="16127" max="16127" width="5.140625" style="6" customWidth="1"/>
    <col min="16128" max="16128" width="57" style="6" customWidth="1"/>
    <col min="16129" max="16129" width="12" style="6" customWidth="1"/>
    <col min="16130" max="16130" width="11.85546875" style="6" customWidth="1"/>
    <col min="16131" max="16131" width="13.140625" style="6" customWidth="1"/>
    <col min="16132" max="16132" width="13.7109375" style="6" customWidth="1"/>
    <col min="16133" max="16384" width="10.28515625" style="6"/>
  </cols>
  <sheetData>
    <row r="1" spans="1:8" ht="15" x14ac:dyDescent="0.2">
      <c r="A1" s="7" t="s">
        <v>0</v>
      </c>
    </row>
    <row r="2" spans="1:8" ht="15" x14ac:dyDescent="0.2">
      <c r="A2" s="8" t="s">
        <v>1</v>
      </c>
      <c r="C2" s="9"/>
      <c r="F2" s="9" t="s">
        <v>78</v>
      </c>
    </row>
    <row r="3" spans="1:8" ht="15" x14ac:dyDescent="0.2">
      <c r="A3" s="8"/>
    </row>
    <row r="4" spans="1:8" x14ac:dyDescent="0.25">
      <c r="A4" s="8"/>
      <c r="B4" s="92" t="s">
        <v>79</v>
      </c>
      <c r="C4" s="92"/>
      <c r="D4" s="92"/>
      <c r="E4" s="92"/>
      <c r="F4" s="92"/>
      <c r="G4" s="92"/>
      <c r="H4" s="92"/>
    </row>
    <row r="6" spans="1:8" ht="43.5" customHeight="1" x14ac:dyDescent="0.25">
      <c r="A6" s="10"/>
      <c r="B6" s="10" t="s">
        <v>2</v>
      </c>
      <c r="C6" s="11" t="s">
        <v>3</v>
      </c>
      <c r="D6" s="10" t="s">
        <v>4</v>
      </c>
      <c r="E6" s="12" t="s">
        <v>5</v>
      </c>
      <c r="F6" s="12" t="s">
        <v>6</v>
      </c>
      <c r="G6" s="12" t="s">
        <v>7</v>
      </c>
      <c r="H6" s="12" t="s">
        <v>8</v>
      </c>
    </row>
    <row r="7" spans="1:8" ht="37.5" customHeight="1" x14ac:dyDescent="0.25">
      <c r="A7" s="10" t="s">
        <v>9</v>
      </c>
      <c r="B7" s="50" t="s">
        <v>10</v>
      </c>
      <c r="C7" s="51"/>
      <c r="D7" s="51"/>
      <c r="E7" s="51"/>
      <c r="F7" s="51"/>
      <c r="G7" s="51"/>
      <c r="H7" s="52"/>
    </row>
    <row r="8" spans="1:8" ht="15" x14ac:dyDescent="0.2">
      <c r="A8" s="13"/>
      <c r="B8" s="14" t="s">
        <v>11</v>
      </c>
      <c r="C8" s="15" t="s">
        <v>12</v>
      </c>
      <c r="D8" s="16">
        <v>13</v>
      </c>
      <c r="E8" s="17"/>
      <c r="F8" s="18">
        <f t="shared" ref="F8:F13" si="0">D8*E8</f>
        <v>0</v>
      </c>
      <c r="G8" s="17"/>
      <c r="H8" s="18">
        <f>F8+G8</f>
        <v>0</v>
      </c>
    </row>
    <row r="9" spans="1:8" ht="15" x14ac:dyDescent="0.2">
      <c r="A9" s="13"/>
      <c r="B9" s="14" t="s">
        <v>13</v>
      </c>
      <c r="C9" s="15" t="s">
        <v>12</v>
      </c>
      <c r="D9" s="16">
        <v>33</v>
      </c>
      <c r="E9" s="17"/>
      <c r="F9" s="18">
        <f t="shared" si="0"/>
        <v>0</v>
      </c>
      <c r="G9" s="17"/>
      <c r="H9" s="18">
        <f t="shared" ref="H9:H12" si="1">F9+G9</f>
        <v>0</v>
      </c>
    </row>
    <row r="10" spans="1:8" ht="15" x14ac:dyDescent="0.2">
      <c r="A10" s="13"/>
      <c r="B10" s="14" t="s">
        <v>14</v>
      </c>
      <c r="C10" s="15" t="s">
        <v>12</v>
      </c>
      <c r="D10" s="16">
        <v>41</v>
      </c>
      <c r="E10" s="17"/>
      <c r="F10" s="18">
        <f t="shared" si="0"/>
        <v>0</v>
      </c>
      <c r="G10" s="17"/>
      <c r="H10" s="18">
        <f t="shared" si="1"/>
        <v>0</v>
      </c>
    </row>
    <row r="11" spans="1:8" ht="15" x14ac:dyDescent="0.2">
      <c r="A11" s="13"/>
      <c r="B11" s="14" t="s">
        <v>15</v>
      </c>
      <c r="C11" s="15" t="s">
        <v>12</v>
      </c>
      <c r="D11" s="16">
        <v>0</v>
      </c>
      <c r="E11" s="17"/>
      <c r="F11" s="18">
        <f t="shared" si="0"/>
        <v>0</v>
      </c>
      <c r="G11" s="17"/>
      <c r="H11" s="18">
        <f t="shared" si="1"/>
        <v>0</v>
      </c>
    </row>
    <row r="12" spans="1:8" ht="15" x14ac:dyDescent="0.2">
      <c r="A12" s="13"/>
      <c r="B12" s="14" t="s">
        <v>16</v>
      </c>
      <c r="C12" s="15" t="s">
        <v>12</v>
      </c>
      <c r="D12" s="16">
        <v>4</v>
      </c>
      <c r="E12" s="17"/>
      <c r="F12" s="18">
        <f t="shared" si="0"/>
        <v>0</v>
      </c>
      <c r="G12" s="17"/>
      <c r="H12" s="18">
        <f t="shared" si="1"/>
        <v>0</v>
      </c>
    </row>
    <row r="13" spans="1:8" ht="15" x14ac:dyDescent="0.2">
      <c r="A13" s="13"/>
      <c r="B13" s="19" t="s">
        <v>17</v>
      </c>
      <c r="C13" s="20" t="s">
        <v>12</v>
      </c>
      <c r="D13" s="21">
        <v>3</v>
      </c>
      <c r="E13" s="22"/>
      <c r="F13" s="18">
        <f t="shared" si="0"/>
        <v>0</v>
      </c>
      <c r="G13" s="22"/>
      <c r="H13" s="23">
        <f t="shared" ref="H13" si="2">F13+G13</f>
        <v>0</v>
      </c>
    </row>
    <row r="14" spans="1:8" ht="30" customHeight="1" x14ac:dyDescent="0.25">
      <c r="A14" s="10" t="s">
        <v>18</v>
      </c>
      <c r="B14" s="53" t="s">
        <v>19</v>
      </c>
      <c r="C14" s="53"/>
      <c r="D14" s="53"/>
      <c r="E14" s="53"/>
      <c r="F14" s="53"/>
      <c r="G14" s="53"/>
      <c r="H14" s="53"/>
    </row>
    <row r="15" spans="1:8" ht="15" x14ac:dyDescent="0.25">
      <c r="A15" s="24"/>
      <c r="B15" s="25" t="s">
        <v>20</v>
      </c>
      <c r="C15" s="15" t="s">
        <v>12</v>
      </c>
      <c r="D15" s="26">
        <v>14</v>
      </c>
      <c r="E15" s="17"/>
      <c r="F15" s="18">
        <f>D15*E15</f>
        <v>0</v>
      </c>
      <c r="G15" s="17"/>
      <c r="H15" s="18">
        <f t="shared" ref="H15:H16" si="3">F15+G15</f>
        <v>0</v>
      </c>
    </row>
    <row r="16" spans="1:8" ht="15" x14ac:dyDescent="0.2">
      <c r="A16" s="13"/>
      <c r="B16" s="27" t="s">
        <v>21</v>
      </c>
      <c r="C16" s="20" t="s">
        <v>12</v>
      </c>
      <c r="D16" s="21">
        <v>2</v>
      </c>
      <c r="E16" s="22"/>
      <c r="F16" s="18">
        <f>D16*E16</f>
        <v>0</v>
      </c>
      <c r="G16" s="22"/>
      <c r="H16" s="23">
        <f t="shared" si="3"/>
        <v>0</v>
      </c>
    </row>
    <row r="17" spans="1:8" ht="46.5" customHeight="1" x14ac:dyDescent="0.25">
      <c r="A17" s="10" t="s">
        <v>22</v>
      </c>
      <c r="B17" s="53" t="s">
        <v>23</v>
      </c>
      <c r="C17" s="53"/>
      <c r="D17" s="53"/>
      <c r="E17" s="53"/>
      <c r="F17" s="53"/>
      <c r="G17" s="53"/>
      <c r="H17" s="53"/>
    </row>
    <row r="18" spans="1:8" ht="15" x14ac:dyDescent="0.2">
      <c r="A18" s="13"/>
      <c r="B18" s="14" t="s">
        <v>24</v>
      </c>
      <c r="C18" s="15" t="s">
        <v>12</v>
      </c>
      <c r="D18" s="16">
        <v>1</v>
      </c>
      <c r="E18" s="17"/>
      <c r="F18" s="18">
        <f>D18*E18</f>
        <v>0</v>
      </c>
      <c r="G18" s="17"/>
      <c r="H18" s="18">
        <f t="shared" ref="H18:H20" si="4">F18+G18</f>
        <v>0</v>
      </c>
    </row>
    <row r="19" spans="1:8" ht="15" x14ac:dyDescent="0.2">
      <c r="A19" s="13"/>
      <c r="B19" s="14" t="s">
        <v>25</v>
      </c>
      <c r="C19" s="15" t="s">
        <v>12</v>
      </c>
      <c r="D19" s="16">
        <v>7</v>
      </c>
      <c r="E19" s="17"/>
      <c r="F19" s="18">
        <f t="shared" ref="F19:F20" si="5">D19*E19</f>
        <v>0</v>
      </c>
      <c r="G19" s="17"/>
      <c r="H19" s="18">
        <f t="shared" si="4"/>
        <v>0</v>
      </c>
    </row>
    <row r="20" spans="1:8" ht="15" x14ac:dyDescent="0.2">
      <c r="A20" s="13"/>
      <c r="B20" s="19" t="s">
        <v>26</v>
      </c>
      <c r="C20" s="20" t="s">
        <v>12</v>
      </c>
      <c r="D20" s="21">
        <v>1</v>
      </c>
      <c r="E20" s="22"/>
      <c r="F20" s="18">
        <f t="shared" si="5"/>
        <v>0</v>
      </c>
      <c r="G20" s="22"/>
      <c r="H20" s="23">
        <f t="shared" si="4"/>
        <v>0</v>
      </c>
    </row>
    <row r="21" spans="1:8" ht="38.25" customHeight="1" x14ac:dyDescent="0.25">
      <c r="A21" s="10" t="s">
        <v>27</v>
      </c>
      <c r="B21" s="54" t="s">
        <v>74</v>
      </c>
      <c r="C21" s="53"/>
      <c r="D21" s="53"/>
      <c r="E21" s="53"/>
      <c r="F21" s="53"/>
      <c r="G21" s="53"/>
      <c r="H21" s="53"/>
    </row>
    <row r="22" spans="1:8" ht="75" customHeight="1" x14ac:dyDescent="0.25">
      <c r="A22" s="13"/>
      <c r="B22" s="28" t="s">
        <v>75</v>
      </c>
      <c r="C22" s="55" t="s">
        <v>77</v>
      </c>
      <c r="D22" s="58">
        <v>12</v>
      </c>
      <c r="E22" s="59"/>
      <c r="F22" s="62">
        <f>D22*E22</f>
        <v>0</v>
      </c>
      <c r="G22" s="59"/>
      <c r="H22" s="62">
        <f>F22+G22</f>
        <v>0</v>
      </c>
    </row>
    <row r="23" spans="1:8" ht="63" customHeight="1" x14ac:dyDescent="0.25">
      <c r="A23" s="13"/>
      <c r="B23" s="28" t="s">
        <v>28</v>
      </c>
      <c r="C23" s="56"/>
      <c r="D23" s="56"/>
      <c r="E23" s="60"/>
      <c r="F23" s="63"/>
      <c r="G23" s="60"/>
      <c r="H23" s="63"/>
    </row>
    <row r="24" spans="1:8" ht="30.75" customHeight="1" thickBot="1" x14ac:dyDescent="0.3">
      <c r="A24" s="13"/>
      <c r="B24" s="49" t="s">
        <v>76</v>
      </c>
      <c r="C24" s="57"/>
      <c r="D24" s="57"/>
      <c r="E24" s="61"/>
      <c r="F24" s="64"/>
      <c r="G24" s="61"/>
      <c r="H24" s="64"/>
    </row>
    <row r="25" spans="1:8" ht="37.5" customHeight="1" x14ac:dyDescent="0.25">
      <c r="A25" s="10" t="s">
        <v>29</v>
      </c>
      <c r="B25" s="53" t="s">
        <v>30</v>
      </c>
      <c r="C25" s="65"/>
      <c r="D25" s="65"/>
      <c r="E25" s="65"/>
      <c r="F25" s="65"/>
      <c r="G25" s="65"/>
      <c r="H25" s="65"/>
    </row>
    <row r="26" spans="1:8" ht="15" x14ac:dyDescent="0.2">
      <c r="A26" s="13"/>
      <c r="B26" s="30" t="s">
        <v>31</v>
      </c>
      <c r="C26" s="15" t="s">
        <v>12</v>
      </c>
      <c r="D26" s="16">
        <v>2</v>
      </c>
      <c r="E26" s="17"/>
      <c r="F26" s="18">
        <f>D26*E26</f>
        <v>0</v>
      </c>
      <c r="G26" s="17"/>
      <c r="H26" s="18">
        <f>F26+G26</f>
        <v>0</v>
      </c>
    </row>
    <row r="27" spans="1:8" ht="15" x14ac:dyDescent="0.2">
      <c r="A27" s="13"/>
      <c r="B27" s="31" t="s">
        <v>32</v>
      </c>
      <c r="C27" s="15" t="s">
        <v>12</v>
      </c>
      <c r="D27" s="16">
        <v>2</v>
      </c>
      <c r="E27" s="17"/>
      <c r="F27" s="18">
        <f t="shared" ref="F27:F31" si="6">D27*E27</f>
        <v>0</v>
      </c>
      <c r="G27" s="17"/>
      <c r="H27" s="18">
        <f t="shared" ref="H27:H31" si="7">F27+G27</f>
        <v>0</v>
      </c>
    </row>
    <row r="28" spans="1:8" ht="15" x14ac:dyDescent="0.2">
      <c r="A28" s="13"/>
      <c r="B28" s="30" t="s">
        <v>33</v>
      </c>
      <c r="C28" s="15" t="s">
        <v>12</v>
      </c>
      <c r="D28" s="16">
        <v>3</v>
      </c>
      <c r="E28" s="17"/>
      <c r="F28" s="18">
        <f t="shared" si="6"/>
        <v>0</v>
      </c>
      <c r="G28" s="17"/>
      <c r="H28" s="18">
        <f t="shared" si="7"/>
        <v>0</v>
      </c>
    </row>
    <row r="29" spans="1:8" ht="15" x14ac:dyDescent="0.2">
      <c r="A29" s="13"/>
      <c r="B29" s="30" t="s">
        <v>34</v>
      </c>
      <c r="C29" s="15" t="s">
        <v>12</v>
      </c>
      <c r="D29" s="16">
        <v>2</v>
      </c>
      <c r="E29" s="17"/>
      <c r="F29" s="18">
        <f t="shared" si="6"/>
        <v>0</v>
      </c>
      <c r="G29" s="17"/>
      <c r="H29" s="18">
        <f t="shared" si="7"/>
        <v>0</v>
      </c>
    </row>
    <row r="30" spans="1:8" ht="15" x14ac:dyDescent="0.2">
      <c r="A30" s="13"/>
      <c r="B30" s="30" t="s">
        <v>35</v>
      </c>
      <c r="C30" s="15" t="s">
        <v>12</v>
      </c>
      <c r="D30" s="16">
        <v>1</v>
      </c>
      <c r="E30" s="17"/>
      <c r="F30" s="18">
        <f t="shared" si="6"/>
        <v>0</v>
      </c>
      <c r="G30" s="17"/>
      <c r="H30" s="18">
        <f t="shared" si="7"/>
        <v>0</v>
      </c>
    </row>
    <row r="31" spans="1:8" ht="15" x14ac:dyDescent="0.2">
      <c r="A31" s="13"/>
      <c r="B31" s="32" t="s">
        <v>36</v>
      </c>
      <c r="C31" s="20" t="s">
        <v>12</v>
      </c>
      <c r="D31" s="21">
        <v>1</v>
      </c>
      <c r="E31" s="22"/>
      <c r="F31" s="18">
        <f t="shared" si="6"/>
        <v>0</v>
      </c>
      <c r="G31" s="22"/>
      <c r="H31" s="23">
        <f t="shared" si="7"/>
        <v>0</v>
      </c>
    </row>
    <row r="32" spans="1:8" ht="37.5" customHeight="1" x14ac:dyDescent="0.25">
      <c r="A32" s="10" t="s">
        <v>37</v>
      </c>
      <c r="B32" s="53" t="s">
        <v>38</v>
      </c>
      <c r="C32" s="53"/>
      <c r="D32" s="53"/>
      <c r="E32" s="53"/>
      <c r="F32" s="53"/>
      <c r="G32" s="53"/>
      <c r="H32" s="53"/>
    </row>
    <row r="33" spans="1:12" ht="58.5" customHeight="1" x14ac:dyDescent="0.25">
      <c r="A33" s="13"/>
      <c r="B33" s="33" t="s">
        <v>39</v>
      </c>
      <c r="C33" s="58" t="s">
        <v>12</v>
      </c>
      <c r="D33" s="58">
        <v>1</v>
      </c>
      <c r="E33" s="70"/>
      <c r="F33" s="86">
        <f>D33*E33</f>
        <v>0</v>
      </c>
      <c r="G33" s="87"/>
      <c r="H33" s="86">
        <f t="shared" ref="H33" si="8">F33+G33</f>
        <v>0</v>
      </c>
    </row>
    <row r="34" spans="1:12" ht="45" customHeight="1" x14ac:dyDescent="0.25">
      <c r="A34" s="13"/>
      <c r="B34" s="28" t="s">
        <v>40</v>
      </c>
      <c r="C34" s="56"/>
      <c r="D34" s="56"/>
      <c r="E34" s="71"/>
      <c r="F34" s="88"/>
      <c r="G34" s="89"/>
      <c r="H34" s="88"/>
    </row>
    <row r="35" spans="1:12" ht="42.75" x14ac:dyDescent="0.25">
      <c r="A35" s="13"/>
      <c r="B35" s="35" t="s">
        <v>41</v>
      </c>
      <c r="C35" s="75"/>
      <c r="D35" s="75"/>
      <c r="E35" s="72"/>
      <c r="F35" s="90"/>
      <c r="G35" s="91"/>
      <c r="H35" s="90"/>
    </row>
    <row r="36" spans="1:12" ht="37.5" customHeight="1" x14ac:dyDescent="0.25">
      <c r="A36" s="10" t="s">
        <v>42</v>
      </c>
      <c r="B36" s="53" t="s">
        <v>43</v>
      </c>
      <c r="C36" s="53"/>
      <c r="D36" s="53"/>
      <c r="E36" s="53"/>
      <c r="F36" s="53"/>
      <c r="G36" s="53"/>
      <c r="H36" s="53"/>
    </row>
    <row r="37" spans="1:12" ht="60" customHeight="1" x14ac:dyDescent="0.25">
      <c r="A37" s="13"/>
      <c r="B37" s="33" t="s">
        <v>44</v>
      </c>
      <c r="C37" s="76" t="s">
        <v>12</v>
      </c>
      <c r="D37" s="76">
        <v>1</v>
      </c>
      <c r="E37" s="70"/>
      <c r="F37" s="86">
        <f>D37*E37</f>
        <v>0</v>
      </c>
      <c r="G37" s="87"/>
      <c r="H37" s="86">
        <f>F37+G37</f>
        <v>0</v>
      </c>
    </row>
    <row r="38" spans="1:12" ht="59.25" customHeight="1" x14ac:dyDescent="0.25">
      <c r="A38" s="13"/>
      <c r="B38" s="33" t="s">
        <v>45</v>
      </c>
      <c r="C38" s="77"/>
      <c r="D38" s="77"/>
      <c r="E38" s="71"/>
      <c r="F38" s="88"/>
      <c r="G38" s="89"/>
      <c r="H38" s="88"/>
    </row>
    <row r="39" spans="1:12" ht="45.75" customHeight="1" x14ac:dyDescent="0.25">
      <c r="A39" s="13"/>
      <c r="B39" s="33" t="s">
        <v>46</v>
      </c>
      <c r="C39" s="77"/>
      <c r="D39" s="77"/>
      <c r="E39" s="71"/>
      <c r="F39" s="88"/>
      <c r="G39" s="89"/>
      <c r="H39" s="88"/>
    </row>
    <row r="40" spans="1:12" ht="72.75" customHeight="1" x14ac:dyDescent="0.25">
      <c r="A40" s="13"/>
      <c r="B40" s="36" t="s">
        <v>47</v>
      </c>
      <c r="C40" s="78"/>
      <c r="D40" s="78"/>
      <c r="E40" s="72"/>
      <c r="F40" s="90"/>
      <c r="G40" s="91"/>
      <c r="H40" s="90"/>
      <c r="L40" s="47"/>
    </row>
    <row r="41" spans="1:12" ht="30" customHeight="1" x14ac:dyDescent="0.25">
      <c r="A41" s="10" t="s">
        <v>48</v>
      </c>
      <c r="B41" s="66" t="s">
        <v>49</v>
      </c>
      <c r="C41" s="66"/>
      <c r="D41" s="66"/>
      <c r="E41" s="66"/>
      <c r="F41" s="66"/>
      <c r="G41" s="66"/>
      <c r="H41" s="66"/>
    </row>
    <row r="42" spans="1:12" ht="63" customHeight="1" x14ac:dyDescent="0.25">
      <c r="A42" s="13"/>
      <c r="B42" s="67" t="s">
        <v>50</v>
      </c>
      <c r="C42" s="68"/>
      <c r="D42" s="68"/>
      <c r="E42" s="68"/>
      <c r="F42" s="68"/>
      <c r="G42" s="68"/>
      <c r="H42" s="69"/>
    </row>
    <row r="43" spans="1:12" ht="59.25" customHeight="1" x14ac:dyDescent="0.25">
      <c r="A43" s="13"/>
      <c r="B43" s="37" t="s">
        <v>44</v>
      </c>
      <c r="C43" s="76" t="s">
        <v>12</v>
      </c>
      <c r="D43" s="58">
        <v>2</v>
      </c>
      <c r="E43" s="87"/>
      <c r="F43" s="86">
        <f>D43*E43</f>
        <v>0</v>
      </c>
      <c r="G43" s="87"/>
      <c r="H43" s="86">
        <f>F43+G43</f>
        <v>0</v>
      </c>
    </row>
    <row r="44" spans="1:12" ht="57" x14ac:dyDescent="0.25">
      <c r="A44" s="13"/>
      <c r="B44" s="33" t="s">
        <v>51</v>
      </c>
      <c r="C44" s="77"/>
      <c r="D44" s="56"/>
      <c r="E44" s="89"/>
      <c r="F44" s="88"/>
      <c r="G44" s="89"/>
      <c r="H44" s="88"/>
    </row>
    <row r="45" spans="1:12" ht="46.5" customHeight="1" x14ac:dyDescent="0.25">
      <c r="A45" s="13"/>
      <c r="B45" s="33" t="s">
        <v>52</v>
      </c>
      <c r="C45" s="77"/>
      <c r="D45" s="56"/>
      <c r="E45" s="89"/>
      <c r="F45" s="88"/>
      <c r="G45" s="89"/>
      <c r="H45" s="88"/>
    </row>
    <row r="46" spans="1:12" ht="71.25" x14ac:dyDescent="0.25">
      <c r="A46" s="13"/>
      <c r="B46" s="36" t="s">
        <v>53</v>
      </c>
      <c r="C46" s="78"/>
      <c r="D46" s="75"/>
      <c r="E46" s="91"/>
      <c r="F46" s="90"/>
      <c r="G46" s="91"/>
      <c r="H46" s="90"/>
    </row>
    <row r="47" spans="1:12" ht="37.5" customHeight="1" x14ac:dyDescent="0.25">
      <c r="A47" s="10" t="s">
        <v>54</v>
      </c>
      <c r="B47" s="53" t="s">
        <v>55</v>
      </c>
      <c r="C47" s="53"/>
      <c r="D47" s="53"/>
      <c r="E47" s="53"/>
      <c r="F47" s="53"/>
      <c r="G47" s="53"/>
      <c r="H47" s="53"/>
    </row>
    <row r="48" spans="1:12" ht="42.75" x14ac:dyDescent="0.25">
      <c r="A48" s="13"/>
      <c r="B48" s="36" t="s">
        <v>56</v>
      </c>
      <c r="C48" s="20" t="s">
        <v>12</v>
      </c>
      <c r="D48" s="34">
        <v>2</v>
      </c>
      <c r="E48" s="22"/>
      <c r="F48" s="23">
        <f>D48*E48</f>
        <v>0</v>
      </c>
      <c r="G48" s="22"/>
      <c r="H48" s="23">
        <f t="shared" ref="H48" si="9">F48+G48</f>
        <v>0</v>
      </c>
    </row>
    <row r="49" spans="1:8" ht="36.75" customHeight="1" x14ac:dyDescent="0.25">
      <c r="A49" s="10" t="s">
        <v>57</v>
      </c>
      <c r="B49" s="53" t="s">
        <v>58</v>
      </c>
      <c r="C49" s="53"/>
      <c r="D49" s="53"/>
      <c r="E49" s="53"/>
      <c r="F49" s="53"/>
      <c r="G49" s="53"/>
      <c r="H49" s="53"/>
    </row>
    <row r="50" spans="1:8" ht="57" x14ac:dyDescent="0.25">
      <c r="A50" s="13"/>
      <c r="B50" s="36" t="s">
        <v>59</v>
      </c>
      <c r="C50" s="20" t="s">
        <v>12</v>
      </c>
      <c r="D50" s="20">
        <v>2</v>
      </c>
      <c r="E50" s="22"/>
      <c r="F50" s="23">
        <f>D50*E50</f>
        <v>0</v>
      </c>
      <c r="G50" s="22"/>
      <c r="H50" s="23">
        <f t="shared" ref="H50" si="10">F50+G50</f>
        <v>0</v>
      </c>
    </row>
    <row r="51" spans="1:8" ht="45" customHeight="1" x14ac:dyDescent="0.25">
      <c r="A51" s="10" t="s">
        <v>60</v>
      </c>
      <c r="B51" s="65" t="s">
        <v>61</v>
      </c>
      <c r="C51" s="65"/>
      <c r="D51" s="65"/>
      <c r="E51" s="65"/>
      <c r="F51" s="65"/>
      <c r="G51" s="65"/>
      <c r="H51" s="65"/>
    </row>
    <row r="52" spans="1:8" ht="75" customHeight="1" x14ac:dyDescent="0.25">
      <c r="A52" s="38"/>
      <c r="B52" s="36" t="s">
        <v>62</v>
      </c>
      <c r="C52" s="20" t="s">
        <v>63</v>
      </c>
      <c r="D52" s="20">
        <v>2</v>
      </c>
      <c r="E52" s="22"/>
      <c r="F52" s="23">
        <f>D52*E52</f>
        <v>0</v>
      </c>
      <c r="G52" s="22"/>
      <c r="H52" s="23">
        <f t="shared" ref="H52" si="11">F52+G52</f>
        <v>0</v>
      </c>
    </row>
    <row r="53" spans="1:8" s="1" customFormat="1" ht="30" customHeight="1" x14ac:dyDescent="0.25">
      <c r="A53" s="39" t="s">
        <v>64</v>
      </c>
      <c r="B53" s="83" t="s">
        <v>65</v>
      </c>
      <c r="C53" s="83"/>
      <c r="D53" s="83"/>
      <c r="E53" s="83"/>
      <c r="F53" s="83"/>
      <c r="G53" s="83"/>
      <c r="H53" s="83"/>
    </row>
    <row r="54" spans="1:8" s="1" customFormat="1" ht="21" customHeight="1" x14ac:dyDescent="0.25">
      <c r="A54" s="41"/>
      <c r="B54" s="48" t="s">
        <v>66</v>
      </c>
      <c r="C54" s="29" t="s">
        <v>67</v>
      </c>
      <c r="D54" s="29">
        <v>1</v>
      </c>
      <c r="E54" s="42"/>
      <c r="F54" s="42">
        <f>D54*E54</f>
        <v>0</v>
      </c>
      <c r="G54" s="42"/>
      <c r="H54" s="42">
        <f t="shared" ref="H54" si="12">F54+G54</f>
        <v>0</v>
      </c>
    </row>
    <row r="55" spans="1:8" s="1" customFormat="1" ht="21" customHeight="1" x14ac:dyDescent="0.25">
      <c r="A55" s="41"/>
      <c r="B55" s="40" t="s">
        <v>68</v>
      </c>
      <c r="C55" s="29" t="s">
        <v>67</v>
      </c>
      <c r="D55" s="29">
        <v>1</v>
      </c>
      <c r="E55" s="42"/>
      <c r="F55" s="42">
        <f>D55*E55</f>
        <v>0</v>
      </c>
      <c r="G55" s="42"/>
      <c r="H55" s="42">
        <f>F55+G55</f>
        <v>0</v>
      </c>
    </row>
    <row r="56" spans="1:8" s="1" customFormat="1" ht="21" customHeight="1" x14ac:dyDescent="0.25">
      <c r="A56" s="41"/>
      <c r="B56" s="40" t="s">
        <v>69</v>
      </c>
      <c r="C56" s="29" t="s">
        <v>67</v>
      </c>
      <c r="D56" s="29">
        <v>1</v>
      </c>
      <c r="E56" s="42"/>
      <c r="F56" s="42">
        <f>D56*E56</f>
        <v>0</v>
      </c>
      <c r="G56" s="42"/>
      <c r="H56" s="42">
        <f>F56+G56</f>
        <v>0</v>
      </c>
    </row>
    <row r="57" spans="1:8" ht="20.25" customHeight="1" thickBot="1" x14ac:dyDescent="0.3">
      <c r="E57" s="43"/>
      <c r="F57" s="44" t="s">
        <v>70</v>
      </c>
      <c r="G57" s="84">
        <f>SUM(F8:F13, F15:F16, F18:F20, F26:F31, F33, F37, F43, F48, F50, F52, F54:F56,F22)</f>
        <v>0</v>
      </c>
      <c r="H57" s="85"/>
    </row>
    <row r="58" spans="1:8" ht="20.25" customHeight="1" x14ac:dyDescent="0.25">
      <c r="E58" s="79" t="s">
        <v>71</v>
      </c>
      <c r="F58" s="80"/>
      <c r="G58" s="81"/>
      <c r="H58" s="82"/>
    </row>
    <row r="59" spans="1:8" ht="20.25" customHeight="1" x14ac:dyDescent="0.25">
      <c r="E59" s="45"/>
      <c r="F59" s="46" t="s">
        <v>72</v>
      </c>
      <c r="G59" s="73">
        <f>SUM(G8:G13, G15:G16, G18:G20, G26:G31: G33,G37,G43,G48,G50,G52,G54:G56,G22)</f>
        <v>0</v>
      </c>
      <c r="H59" s="74"/>
    </row>
    <row r="60" spans="1:8" ht="20.25" customHeight="1" x14ac:dyDescent="0.25">
      <c r="E60" s="45"/>
      <c r="F60" s="46" t="s">
        <v>73</v>
      </c>
      <c r="G60" s="73">
        <f>SUM(G57,G59)</f>
        <v>0</v>
      </c>
      <c r="H60" s="74"/>
    </row>
  </sheetData>
  <mergeCells count="43">
    <mergeCell ref="B4:H4"/>
    <mergeCell ref="G43:G46"/>
    <mergeCell ref="H33:H35"/>
    <mergeCell ref="H37:H40"/>
    <mergeCell ref="H43:H46"/>
    <mergeCell ref="E58:F58"/>
    <mergeCell ref="G58:H58"/>
    <mergeCell ref="B51:H51"/>
    <mergeCell ref="B53:H53"/>
    <mergeCell ref="G57:H57"/>
    <mergeCell ref="G59:H59"/>
    <mergeCell ref="G60:H60"/>
    <mergeCell ref="C33:C35"/>
    <mergeCell ref="C37:C40"/>
    <mergeCell ref="C43:C46"/>
    <mergeCell ref="D33:D35"/>
    <mergeCell ref="D37:D40"/>
    <mergeCell ref="D43:D46"/>
    <mergeCell ref="E33:E35"/>
    <mergeCell ref="E37:E40"/>
    <mergeCell ref="E43:E46"/>
    <mergeCell ref="F33:F35"/>
    <mergeCell ref="F37:F40"/>
    <mergeCell ref="F43:F46"/>
    <mergeCell ref="B47:H47"/>
    <mergeCell ref="B49:H49"/>
    <mergeCell ref="B25:H25"/>
    <mergeCell ref="B32:H32"/>
    <mergeCell ref="B36:H36"/>
    <mergeCell ref="B41:H41"/>
    <mergeCell ref="B42:H42"/>
    <mergeCell ref="G33:G35"/>
    <mergeCell ref="G37:G40"/>
    <mergeCell ref="B7:H7"/>
    <mergeCell ref="B14:H14"/>
    <mergeCell ref="B17:H17"/>
    <mergeCell ref="B21:H21"/>
    <mergeCell ref="C22:C24"/>
    <mergeCell ref="D22:D24"/>
    <mergeCell ref="E22:E24"/>
    <mergeCell ref="F22:F24"/>
    <mergeCell ref="G22:G24"/>
    <mergeCell ref="H22:H24"/>
  </mergeCells>
  <pageMargins left="0.118110236220472" right="0.118110236220472" top="0.35433070866141703" bottom="0.15748031496063" header="0.31496062992126" footer="0.31496062992126"/>
  <pageSetup paperSize="9" scale="98" orientation="landscape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Plašćak</dc:creator>
  <cp:lastModifiedBy>Ivana Olivari-Provči</cp:lastModifiedBy>
  <cp:lastPrinted>2022-05-19T07:29:00Z</cp:lastPrinted>
  <dcterms:created xsi:type="dcterms:W3CDTF">2022-05-03T10:55:00Z</dcterms:created>
  <dcterms:modified xsi:type="dcterms:W3CDTF">2022-06-23T09:38:57Z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646E4BDD035549B6A29C7B93E777DF4B</vt:lpwstr>
  </property>
  <property fmtid="{D5CDD505-2E9C-101B-9397-08002B2CF9AE}" pid="3" name="KSOProductBuildVer">
    <vt:lpwstr>1033-11.2.0.11130</vt:lpwstr>
  </property>
</Properties>
</file>