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defaultThemeVersion="166925"/>
  <mc:AlternateContent xmlns:mc="http://schemas.openxmlformats.org/markup-compatibility/2006">
    <mc:Choice Requires="x15">
      <x15ac:absPath xmlns:x15ac="http://schemas.microsoft.com/office/spreadsheetml/2010/11/ac" url="V:\Nabava\2021\JEDNOSTAVNA NABAVA\N-17  Sanacija krovišta i interijera na objektu CZB-a\"/>
    </mc:Choice>
  </mc:AlternateContent>
  <xr:revisionPtr revIDLastSave="0" documentId="13_ncr:1_{7AE54A66-863E-45AD-9433-55436FB3CFCA}" xr6:coauthVersionLast="36" xr6:coauthVersionMax="36" xr10:uidLastSave="{00000000-0000-0000-0000-000000000000}"/>
  <bookViews>
    <workbookView xWindow="0" yWindow="0" windowWidth="12960" windowHeight="10170" xr2:uid="{00000000-000D-0000-FFFF-FFFF00000000}"/>
  </bookViews>
  <sheets>
    <sheet name="N-17"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1" l="1"/>
  <c r="H12" i="1"/>
  <c r="I12" i="1" s="1"/>
  <c r="H22" i="1"/>
  <c r="I22" i="1" s="1"/>
  <c r="H23" i="1"/>
  <c r="I23" i="1" s="1"/>
  <c r="H29" i="1"/>
  <c r="I29" i="1" s="1"/>
  <c r="H38" i="1"/>
  <c r="I9" i="1"/>
  <c r="F10" i="1"/>
  <c r="H10" i="1" s="1"/>
  <c r="F11" i="1"/>
  <c r="H11" i="1" s="1"/>
  <c r="I11" i="1" s="1"/>
  <c r="F13" i="1"/>
  <c r="F14" i="1"/>
  <c r="H14" i="1" s="1"/>
  <c r="F15" i="1"/>
  <c r="H15" i="1" s="1"/>
  <c r="I15" i="1" s="1"/>
  <c r="F16" i="1"/>
  <c r="H16" i="1" s="1"/>
  <c r="I16" i="1" s="1"/>
  <c r="F17" i="1"/>
  <c r="H17" i="1" s="1"/>
  <c r="I17" i="1" s="1"/>
  <c r="F18" i="1"/>
  <c r="H18" i="1" s="1"/>
  <c r="I18" i="1" s="1"/>
  <c r="F19" i="1"/>
  <c r="F20" i="1"/>
  <c r="H20" i="1" s="1"/>
  <c r="F21" i="1"/>
  <c r="H21" i="1" s="1"/>
  <c r="I21" i="1" s="1"/>
  <c r="F23" i="1"/>
  <c r="F24" i="1"/>
  <c r="H24" i="1" s="1"/>
  <c r="I24" i="1" s="1"/>
  <c r="F25" i="1"/>
  <c r="H25" i="1" s="1"/>
  <c r="F26" i="1"/>
  <c r="H26" i="1" s="1"/>
  <c r="F27" i="1"/>
  <c r="H27" i="1" s="1"/>
  <c r="F28" i="1"/>
  <c r="H28" i="1" s="1"/>
  <c r="F30" i="1"/>
  <c r="H30" i="1" s="1"/>
  <c r="I30" i="1" s="1"/>
  <c r="F31" i="1"/>
  <c r="F32" i="1"/>
  <c r="F33" i="1"/>
  <c r="H33" i="1" s="1"/>
  <c r="F34" i="1"/>
  <c r="H34" i="1" s="1"/>
  <c r="F35" i="1"/>
  <c r="H35" i="1" s="1"/>
  <c r="I35" i="1" s="1"/>
  <c r="F36" i="1"/>
  <c r="H36" i="1" s="1"/>
  <c r="I36" i="1" s="1"/>
  <c r="F37" i="1"/>
  <c r="F38" i="1"/>
  <c r="F39" i="1"/>
  <c r="F8" i="1"/>
  <c r="I38" i="1" l="1"/>
  <c r="H32" i="1"/>
  <c r="I32" i="1" s="1"/>
  <c r="I26" i="1"/>
  <c r="I25" i="1"/>
  <c r="I37" i="1"/>
  <c r="I31" i="1"/>
  <c r="I34" i="1"/>
  <c r="I33" i="1"/>
  <c r="H37" i="1"/>
  <c r="H31" i="1"/>
  <c r="H19" i="1"/>
  <c r="I19" i="1" s="1"/>
  <c r="H13" i="1"/>
  <c r="I13" i="1" s="1"/>
  <c r="I14" i="1"/>
  <c r="I28" i="1"/>
  <c r="I20" i="1"/>
  <c r="I10" i="1"/>
  <c r="I27" i="1"/>
  <c r="I40" i="1"/>
  <c r="H39" i="1"/>
  <c r="I39" i="1" s="1"/>
  <c r="H8" i="1"/>
  <c r="I8" i="1" l="1"/>
  <c r="I42" i="1" s="1"/>
  <c r="I41" i="1"/>
</calcChain>
</file>

<file path=xl/sharedStrings.xml><?xml version="1.0" encoding="utf-8"?>
<sst xmlns="http://schemas.openxmlformats.org/spreadsheetml/2006/main" count="92" uniqueCount="70">
  <si>
    <t>Hrvatska agencija za poljopriredu i hranu</t>
  </si>
  <si>
    <t xml:space="preserve">Sanacija krovišta i interijera na objektu CZB-a </t>
  </si>
  <si>
    <t>Evidencijski broj nabave: N-17</t>
  </si>
  <si>
    <t>Rbr.</t>
  </si>
  <si>
    <t xml:space="preserve">Opis radova </t>
  </si>
  <si>
    <t>Jedinica mjere</t>
  </si>
  <si>
    <t xml:space="preserve">Okvirna količina </t>
  </si>
  <si>
    <t>1.</t>
  </si>
  <si>
    <t>Stopa PDV-a</t>
  </si>
  <si>
    <t>2.</t>
  </si>
  <si>
    <t>m²</t>
  </si>
  <si>
    <t>3.</t>
  </si>
  <si>
    <t xml:space="preserve">Pažljivo rušenje zabatnih zidova i spuštanje na gradilišni deponij: </t>
  </si>
  <si>
    <t>Dobava materijala , priprema, iznošenje u potkrovlje tornja te izrada AB horizontalnih serklaža:</t>
  </si>
  <si>
    <t>▪ uključivo sa fasadnom žbukom sa završnim zaštitnim dekorativnim slojem</t>
  </si>
  <si>
    <t>▪ beton MB30</t>
  </si>
  <si>
    <t>m³</t>
  </si>
  <si>
    <t>▪ sidrene šipke R fi 14, I=50 cm, dubina bušenja u zidu 30 cm</t>
  </si>
  <si>
    <t>kom</t>
  </si>
  <si>
    <t xml:space="preserve">▪ armatura </t>
  </si>
  <si>
    <t xml:space="preserve">▪ oplata-izrada,skidanj,spuštanje,čišćenje i odvoz </t>
  </si>
  <si>
    <t>kg</t>
  </si>
  <si>
    <t>4.</t>
  </si>
  <si>
    <t>Dobava materijala, priprema, krojenje, iznošenje i ugradnja nazidnica i nosivih stubova novih zabatnih zidova od drvenih greda poprečnog presjeka 12x14cm. Nazidnice se pričvršćuju sidrenim vijcima u horizontalni ab serklaž i pritežu maticama, a nosivi stubovi sa metalnim kutnicima i vijcima obostrano u nazidnicu</t>
  </si>
  <si>
    <t>5.</t>
  </si>
  <si>
    <t>Dobava materijala, krojenje i izrada spojnice od drvenog materijala između novih stubova i postojećih drvenih krovnih rogova sa međusobno učvršćenim vijcima</t>
  </si>
  <si>
    <t>6.</t>
  </si>
  <si>
    <t>7.</t>
  </si>
  <si>
    <t>8.</t>
  </si>
  <si>
    <t>Dobava materijala i izrada obloge fasadnih zidova od vodootpornih cementnih ploča pričvršćenih maxi vijcima, uključivo sa nosivom podkonstrukcijom od metalnih pocinčanih cw i uw profila 75mm, sa popunjavanjem spojnica fugenspahtelom i bandažiranje bandažnim trakama.</t>
  </si>
  <si>
    <t>Dobava,krojenje i ugradnja krovne paropropusne i vodonepropusne folije sa donje strane krovne konstrukcije u svrhu zaštićivanja toplinske izolacije od mineralne vune koja je nezaštićena i pada po podu potkrovlja</t>
  </si>
  <si>
    <t>9.</t>
  </si>
  <si>
    <t>Dobava materijala, priprema, dizanje do potkrovlja te izrada fasade:</t>
  </si>
  <si>
    <t xml:space="preserve">▪ nanošenje fasadne impregnacije uz prethodno čišćenje i otprašivanje podloge </t>
  </si>
  <si>
    <t>▪ nanošenje fasadnog ljepila, ugradnja staklene mrežice, te izravnavanje površine sa drugim slojem ljepila</t>
  </si>
  <si>
    <t>▪ izrada završnog sloja od fasadne žbuke u bijeloj boji</t>
  </si>
  <si>
    <t>10.</t>
  </si>
  <si>
    <t>11.</t>
  </si>
  <si>
    <t>Dobava materijala i izrada unutarnje obloge fasadnih zidova od gipskartonskih ploča i nosive podkonstrukcije od pocinčanih metalnih profila i folije za parnu branu, uključivo sa popunjavanjem spojnica, bandažiranjem trakama, te gletanje i brušenje</t>
  </si>
  <si>
    <t>12.</t>
  </si>
  <si>
    <t>Dobava materijala, dizanje u potkrovlje tornja, te izrada toplinske izolacije zabatnih zidova od mineralne vune debljine 24 cm.</t>
  </si>
  <si>
    <t>kompl</t>
  </si>
  <si>
    <t>13.</t>
  </si>
  <si>
    <t>Radovi u prostoriji u potkrovlju do tornja:</t>
  </si>
  <si>
    <t>▪ skidanje gipskartonskih ploča sa stropa i zidova, te mineralne vune i parne brane od pe folije koji su oštećeni utjecajem oborinske vode sa krova uslijed pomicanja opšavnih limova od zidova tornja, kao i ispadanjem crijepova, te spuštanje na dvorišni deponij, uključivo prenosna skela</t>
  </si>
  <si>
    <t>▪ dobava materijala te izrada nove obloge zidova i stropa od gips kartonskih ploča, mineralne vune i pe folije sa bandažiranjem i popunjavanjem spojeva i brušenje</t>
  </si>
  <si>
    <t xml:space="preserve">▪ popunjavanje napuklih spojeva zidova i stropova  akrilnim kitom uz prethodne pripremne radove </t>
  </si>
  <si>
    <t>▪ struganje napuhle boje, čišćenje i iznošenje na dvorišni deponij</t>
  </si>
  <si>
    <t>▪ premazivanje zidova i stropova grundom</t>
  </si>
  <si>
    <t>▪ gletanje zidova i stropova glet masom u dva sloja, sa potrebnim brušenjem poslije svakog nanešenog i osušenog  sloja, na novim površinama</t>
  </si>
  <si>
    <t>▪ bojanje zidova i stropova poludisperzivnom bojom u bijelom tonu. Bojanje se izvodi u dva sloja na starim slojevima, a na novim gipskartonskim pločama u tri sloja</t>
  </si>
  <si>
    <t>▪ premazivanje spojeva na krovu, zidova i krovne limarije materijalom brtvilo-ljepilo</t>
  </si>
  <si>
    <t>▪ dobava, rezanje i ugradnja crijepova vezanjem uz rubove krova glaziranim crijepom</t>
  </si>
  <si>
    <t>14.</t>
  </si>
  <si>
    <t>Ukupna cijena ponude bez PDV-a u kn</t>
  </si>
  <si>
    <t>Iznos PDV-a u kn</t>
  </si>
  <si>
    <t>Ukupna cijena ponude sa PDV-om u kn</t>
  </si>
  <si>
    <t>Jedinična cijena bez PDV-a u kn</t>
  </si>
  <si>
    <t>Ukupna cijena bez PDV-a u kn</t>
  </si>
  <si>
    <t>Ukupna cijena s PDV-om u kn</t>
  </si>
  <si>
    <r>
      <t>m</t>
    </r>
    <r>
      <rPr>
        <sz val="10"/>
        <color theme="1"/>
        <rFont val="Calibri"/>
        <family val="2"/>
        <charset val="238"/>
      </rPr>
      <t>²</t>
    </r>
  </si>
  <si>
    <t>m'</t>
  </si>
  <si>
    <t xml:space="preserve">Zaštićivanje nove nosive drvene konstrukcije fungicidnim sredstvom protiv crvotočine i gljivica, sveukupno - cijela konstrukcija </t>
  </si>
  <si>
    <t>Prilog III</t>
  </si>
  <si>
    <t>Utovar srušenog, skinutog i otpadnog materijala s dvorišnog deponija u kamion i odvoz na deponij</t>
  </si>
  <si>
    <t xml:space="preserve">Dobava i ugradnja paropropusne i vodonepropusne  krovne folije </t>
  </si>
  <si>
    <t>Podaci o ponuditelju (naziv, sjedište, OIB):</t>
  </si>
  <si>
    <t>Ponudbeni troškovnik- tehnička specifikacija</t>
  </si>
  <si>
    <t>▪ skidanje stiropor fasade sa unutarnjih strana zidova, rušenje zidova od blok opeke zidanih u p.c.m.</t>
  </si>
  <si>
    <t xml:space="preserve">Dobava i postavljanje fasadne skele, te skidanje, utovar u kamion i odvoz po završetku radova. Skela se postavlja na prednjoj strani od tla do tornja, te se nastavlja oko sve četiri strane tornja do sljemena,sa osloncem na kose površine okolnog krovišta pokrivenog utorenim crijepom, sa potrebnom podkonstrukcijom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</si>
</sst>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238"/>
      <scheme val="minor"/>
    </font>
    <font>
      <sz val="11"/>
      <color theme="1"/>
      <name val="Arial"/>
      <family val="2"/>
      <charset val="238"/>
    </font>
    <font>
      <sz val="10"/>
      <color theme="1"/>
      <name val="Arial"/>
      <family val="2"/>
      <charset val="238"/>
    </font>
    <font>
      <sz val="10"/>
      <color theme="1"/>
      <name val="Calibri"/>
      <family val="2"/>
      <charset val="238"/>
    </font>
    <font>
      <sz val="10"/>
      <name val="Arial"/>
      <family val="2"/>
      <charset val="238"/>
    </font>
    <font>
      <b/>
      <sz val="11"/>
      <color theme="1"/>
      <name val="Arial"/>
      <family val="2"/>
      <charset val="23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9">
    <border>
      <left/>
      <right/>
      <top/>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thin">
        <color indexed="64"/>
      </left>
      <right style="thin">
        <color indexed="64"/>
      </right>
      <top style="thin">
        <color indexed="64"/>
      </top>
      <bottom style="thin">
        <color indexed="64"/>
      </bottom>
      <diagonal/>
    </border>
    <border>
      <left style="hair">
        <color indexed="64"/>
      </left>
      <right style="dotted">
        <color indexed="64"/>
      </right>
      <top style="thin">
        <color indexed="64"/>
      </top>
      <bottom style="dotted">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6">
    <xf numFmtId="0" fontId="0" fillId="0" borderId="0" xfId="0"/>
    <xf numFmtId="0" fontId="1" fillId="0" borderId="0" xfId="0" applyFont="1"/>
    <xf numFmtId="0" fontId="1" fillId="0" borderId="0" xfId="0" applyFont="1" applyAlignment="1">
      <alignment horizontal="center" vertical="center" wrapText="1"/>
    </xf>
    <xf numFmtId="4" fontId="1" fillId="0" borderId="0" xfId="0" applyNumberFormat="1" applyFont="1" applyAlignment="1">
      <alignment horizontal="center" vertical="center" wrapText="1"/>
    </xf>
    <xf numFmtId="0" fontId="1" fillId="0" borderId="0" xfId="0" applyFont="1" applyBorder="1"/>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12" xfId="0" applyFont="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 fontId="2" fillId="0" borderId="4"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4" fontId="2" fillId="0" borderId="7"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4" fontId="2" fillId="0" borderId="9"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4" fontId="2" fillId="0" borderId="12"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Fill="1" applyBorder="1" applyAlignment="1">
      <alignment horizontal="left" vertical="center" wrapText="1"/>
    </xf>
    <xf numFmtId="0" fontId="2" fillId="0" borderId="0" xfId="0" applyFont="1"/>
    <xf numFmtId="0" fontId="4" fillId="3"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4" fontId="2" fillId="0" borderId="4" xfId="0" applyNumberFormat="1" applyFont="1" applyBorder="1" applyAlignment="1" applyProtection="1">
      <alignment horizontal="center" vertical="center" wrapText="1"/>
    </xf>
    <xf numFmtId="0" fontId="0" fillId="0" borderId="0" xfId="0" applyProtection="1"/>
    <xf numFmtId="4" fontId="2" fillId="0" borderId="14" xfId="0" applyNumberFormat="1" applyFont="1" applyBorder="1"/>
    <xf numFmtId="0" fontId="1" fillId="0" borderId="0" xfId="0" applyFont="1" applyAlignment="1">
      <alignment vertical="center"/>
    </xf>
    <xf numFmtId="0" fontId="5" fillId="0" borderId="0" xfId="0" applyFont="1"/>
    <xf numFmtId="0" fontId="1" fillId="0" borderId="0" xfId="0" applyFont="1" applyProtection="1">
      <protection locked="0"/>
    </xf>
    <xf numFmtId="4" fontId="2" fillId="2" borderId="4" xfId="0" applyNumberFormat="1" applyFont="1" applyFill="1" applyBorder="1" applyAlignment="1" applyProtection="1">
      <alignment horizontal="center" vertical="center" wrapText="1"/>
      <protection locked="0"/>
    </xf>
    <xf numFmtId="4" fontId="2" fillId="2" borderId="7" xfId="0" applyNumberFormat="1" applyFont="1" applyFill="1" applyBorder="1" applyAlignment="1" applyProtection="1">
      <alignment horizontal="center" vertical="center" wrapText="1"/>
      <protection locked="0"/>
    </xf>
    <xf numFmtId="4" fontId="2" fillId="2" borderId="1" xfId="0" applyNumberFormat="1" applyFont="1" applyFill="1" applyBorder="1" applyAlignment="1" applyProtection="1">
      <alignment horizontal="center" vertical="center" wrapText="1"/>
      <protection locked="0"/>
    </xf>
    <xf numFmtId="4" fontId="2" fillId="2" borderId="9" xfId="0" applyNumberFormat="1" applyFont="1" applyFill="1" applyBorder="1" applyAlignment="1" applyProtection="1">
      <alignment horizontal="center" vertical="center" wrapText="1"/>
      <protection locked="0"/>
    </xf>
    <xf numFmtId="4" fontId="2" fillId="2" borderId="12" xfId="0" applyNumberFormat="1" applyFont="1" applyFill="1" applyBorder="1" applyAlignment="1" applyProtection="1">
      <alignment horizontal="center" vertical="center" wrapText="1"/>
      <protection locked="0"/>
    </xf>
    <xf numFmtId="9" fontId="2" fillId="2" borderId="4" xfId="0" applyNumberFormat="1" applyFont="1" applyFill="1" applyBorder="1" applyAlignment="1" applyProtection="1">
      <alignment horizontal="center" vertical="center" wrapText="1"/>
      <protection locked="0"/>
    </xf>
    <xf numFmtId="0" fontId="0" fillId="2" borderId="15" xfId="0" applyFill="1" applyBorder="1" applyProtection="1">
      <protection locked="0"/>
    </xf>
    <xf numFmtId="10" fontId="2" fillId="2" borderId="1" xfId="0" applyNumberFormat="1" applyFont="1" applyFill="1" applyBorder="1" applyAlignment="1" applyProtection="1">
      <alignment horizontal="center" vertical="center" wrapText="1"/>
      <protection locked="0"/>
    </xf>
    <xf numFmtId="10" fontId="2" fillId="2" borderId="9" xfId="0" applyNumberFormat="1" applyFont="1" applyFill="1" applyBorder="1" applyAlignment="1" applyProtection="1">
      <alignment horizontal="center" vertical="center" wrapText="1"/>
      <protection locked="0"/>
    </xf>
    <xf numFmtId="10" fontId="2" fillId="2" borderId="7" xfId="0" applyNumberFormat="1" applyFont="1" applyFill="1" applyBorder="1" applyAlignment="1" applyProtection="1">
      <alignment horizontal="center" vertical="center" wrapText="1"/>
      <protection locked="0"/>
    </xf>
    <xf numFmtId="10" fontId="2" fillId="2" borderId="12" xfId="0" applyNumberFormat="1" applyFont="1" applyFill="1" applyBorder="1" applyAlignment="1" applyProtection="1">
      <alignment horizontal="center" vertical="center" wrapText="1"/>
      <protection locked="0"/>
    </xf>
    <xf numFmtId="10" fontId="2" fillId="2" borderId="4" xfId="0" applyNumberFormat="1" applyFont="1" applyFill="1" applyBorder="1" applyAlignment="1" applyProtection="1">
      <alignment horizontal="center" vertical="center" wrapText="1"/>
      <protection locked="0"/>
    </xf>
    <xf numFmtId="0" fontId="2" fillId="2" borderId="14" xfId="0" applyFont="1" applyFill="1" applyBorder="1" applyAlignment="1">
      <alignment horizontal="right" vertical="center"/>
    </xf>
    <xf numFmtId="0" fontId="1" fillId="2" borderId="16" xfId="0" applyFont="1" applyFill="1" applyBorder="1" applyAlignment="1" applyProtection="1">
      <alignment horizontal="center"/>
      <protection locked="0"/>
    </xf>
    <xf numFmtId="0" fontId="1" fillId="2" borderId="17" xfId="0" applyFont="1" applyFill="1" applyBorder="1" applyAlignment="1" applyProtection="1">
      <alignment horizontal="center"/>
      <protection locked="0"/>
    </xf>
    <xf numFmtId="0" fontId="1" fillId="2" borderId="18"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4"/>
  <sheetViews>
    <sheetView showZeros="0" tabSelected="1" zoomScaleNormal="100" workbookViewId="0">
      <selection activeCell="G1" sqref="G1"/>
    </sheetView>
  </sheetViews>
  <sheetFormatPr defaultRowHeight="14.25" x14ac:dyDescent="0.2"/>
  <cols>
    <col min="1" max="1" width="4.7109375" style="1" customWidth="1"/>
    <col min="2" max="2" width="46.7109375" style="1" customWidth="1"/>
    <col min="3" max="3" width="8" style="1" customWidth="1"/>
    <col min="4" max="4" width="9.7109375" style="1" customWidth="1"/>
    <col min="5" max="6" width="14.28515625" style="1" customWidth="1"/>
    <col min="7" max="7" width="9.5703125" style="1" customWidth="1"/>
    <col min="8" max="8" width="13" style="1" customWidth="1"/>
    <col min="9" max="9" width="16.5703125" style="1" customWidth="1"/>
    <col min="10" max="10" width="18.42578125" style="1" customWidth="1"/>
    <col min="11" max="15" width="16.140625" style="1" customWidth="1"/>
    <col min="16" max="16384" width="9.140625" style="1"/>
  </cols>
  <sheetData>
    <row r="1" spans="1:13" x14ac:dyDescent="0.2">
      <c r="A1" s="1" t="s">
        <v>0</v>
      </c>
    </row>
    <row r="2" spans="1:13" x14ac:dyDescent="0.2">
      <c r="A2" s="1" t="s">
        <v>1</v>
      </c>
    </row>
    <row r="3" spans="1:13" x14ac:dyDescent="0.2">
      <c r="A3" s="1" t="s">
        <v>2</v>
      </c>
      <c r="G3" s="1" t="s">
        <v>63</v>
      </c>
    </row>
    <row r="5" spans="1:13" ht="15" x14ac:dyDescent="0.25">
      <c r="D5" s="38" t="s">
        <v>67</v>
      </c>
      <c r="E5" s="38"/>
    </row>
    <row r="6" spans="1:13" x14ac:dyDescent="0.2">
      <c r="A6" s="4"/>
      <c r="B6" s="4"/>
    </row>
    <row r="7" spans="1:13" s="2" customFormat="1" ht="61.5" customHeight="1" x14ac:dyDescent="0.25">
      <c r="A7" s="10" t="s">
        <v>3</v>
      </c>
      <c r="B7" s="11" t="s">
        <v>4</v>
      </c>
      <c r="C7" s="11" t="s">
        <v>5</v>
      </c>
      <c r="D7" s="11" t="s">
        <v>6</v>
      </c>
      <c r="E7" s="11" t="s">
        <v>57</v>
      </c>
      <c r="F7" s="11" t="s">
        <v>58</v>
      </c>
      <c r="G7" s="11" t="s">
        <v>8</v>
      </c>
      <c r="H7" s="11" t="s">
        <v>55</v>
      </c>
      <c r="I7" s="12" t="s">
        <v>59</v>
      </c>
    </row>
    <row r="8" spans="1:13" ht="114.75" customHeight="1" x14ac:dyDescent="0.2">
      <c r="A8" s="13" t="s">
        <v>7</v>
      </c>
      <c r="B8" s="5" t="s">
        <v>69</v>
      </c>
      <c r="C8" s="14" t="s">
        <v>60</v>
      </c>
      <c r="D8" s="15">
        <v>231</v>
      </c>
      <c r="E8" s="40"/>
      <c r="F8" s="34">
        <f>SUM(D8*E8)</f>
        <v>0</v>
      </c>
      <c r="G8" s="45"/>
      <c r="H8" s="15">
        <f>SUM(F8*G8)</f>
        <v>0</v>
      </c>
      <c r="I8" s="16">
        <f>SUM(F8+H8)</f>
        <v>0</v>
      </c>
      <c r="J8" s="3"/>
      <c r="K8" s="2"/>
      <c r="L8" s="2"/>
      <c r="M8" s="2"/>
    </row>
    <row r="9" spans="1:13" ht="39" customHeight="1" x14ac:dyDescent="0.25">
      <c r="A9" s="17" t="s">
        <v>9</v>
      </c>
      <c r="B9" s="6" t="s">
        <v>12</v>
      </c>
      <c r="C9" s="18"/>
      <c r="D9" s="19"/>
      <c r="E9" s="41"/>
      <c r="F9" s="35"/>
      <c r="G9" s="46"/>
      <c r="H9" s="15">
        <f t="shared" ref="H9:H39" si="0">SUM(F9*G9)</f>
        <v>0</v>
      </c>
      <c r="I9" s="16">
        <f t="shared" ref="I9:I39" si="1">SUM(F9+H9)</f>
        <v>0</v>
      </c>
      <c r="J9" s="3"/>
      <c r="K9" s="2"/>
      <c r="L9" s="2"/>
      <c r="M9" s="2"/>
    </row>
    <row r="10" spans="1:13" ht="39" customHeight="1" x14ac:dyDescent="0.2">
      <c r="A10" s="20"/>
      <c r="B10" s="7" t="s">
        <v>68</v>
      </c>
      <c r="C10" s="21" t="s">
        <v>10</v>
      </c>
      <c r="D10" s="22">
        <v>18</v>
      </c>
      <c r="E10" s="42"/>
      <c r="F10" s="34">
        <f t="shared" ref="F10:F39" si="2">SUM(D10*E10)</f>
        <v>0</v>
      </c>
      <c r="G10" s="47"/>
      <c r="H10" s="15">
        <f t="shared" si="0"/>
        <v>0</v>
      </c>
      <c r="I10" s="16">
        <f t="shared" si="1"/>
        <v>0</v>
      </c>
      <c r="J10" s="3"/>
      <c r="K10" s="2"/>
      <c r="L10" s="2"/>
      <c r="M10" s="2"/>
    </row>
    <row r="11" spans="1:13" ht="39" customHeight="1" x14ac:dyDescent="0.2">
      <c r="A11" s="23"/>
      <c r="B11" s="8" t="s">
        <v>14</v>
      </c>
      <c r="C11" s="24" t="s">
        <v>10</v>
      </c>
      <c r="D11" s="25">
        <v>20</v>
      </c>
      <c r="E11" s="43"/>
      <c r="F11" s="34">
        <f t="shared" si="2"/>
        <v>0</v>
      </c>
      <c r="G11" s="48"/>
      <c r="H11" s="15">
        <f t="shared" si="0"/>
        <v>0</v>
      </c>
      <c r="I11" s="16">
        <f t="shared" si="1"/>
        <v>0</v>
      </c>
      <c r="J11" s="3"/>
      <c r="K11" s="2"/>
      <c r="L11" s="2"/>
      <c r="M11" s="2"/>
    </row>
    <row r="12" spans="1:13" ht="39" customHeight="1" x14ac:dyDescent="0.2">
      <c r="A12" s="17" t="s">
        <v>11</v>
      </c>
      <c r="B12" s="6" t="s">
        <v>13</v>
      </c>
      <c r="C12" s="18"/>
      <c r="D12" s="19"/>
      <c r="E12" s="41"/>
      <c r="F12" s="34"/>
      <c r="G12" s="49"/>
      <c r="H12" s="15">
        <f t="shared" si="0"/>
        <v>0</v>
      </c>
      <c r="I12" s="16">
        <f t="shared" si="1"/>
        <v>0</v>
      </c>
      <c r="J12" s="3"/>
      <c r="K12" s="2"/>
      <c r="L12" s="2"/>
      <c r="M12" s="2"/>
    </row>
    <row r="13" spans="1:13" ht="29.25" customHeight="1" x14ac:dyDescent="0.2">
      <c r="A13" s="20"/>
      <c r="B13" s="7" t="s">
        <v>15</v>
      </c>
      <c r="C13" s="21" t="s">
        <v>16</v>
      </c>
      <c r="D13" s="22">
        <v>1.25</v>
      </c>
      <c r="E13" s="42"/>
      <c r="F13" s="34">
        <f t="shared" si="2"/>
        <v>0</v>
      </c>
      <c r="G13" s="47"/>
      <c r="H13" s="15">
        <f t="shared" si="0"/>
        <v>0</v>
      </c>
      <c r="I13" s="16">
        <f t="shared" si="1"/>
        <v>0</v>
      </c>
      <c r="J13" s="3"/>
      <c r="K13" s="2"/>
      <c r="L13" s="2"/>
      <c r="M13" s="2"/>
    </row>
    <row r="14" spans="1:13" ht="21.75" customHeight="1" x14ac:dyDescent="0.2">
      <c r="A14" s="20"/>
      <c r="B14" s="7" t="s">
        <v>20</v>
      </c>
      <c r="C14" s="21" t="s">
        <v>10</v>
      </c>
      <c r="D14" s="22">
        <v>9</v>
      </c>
      <c r="E14" s="42"/>
      <c r="F14" s="34">
        <f t="shared" si="2"/>
        <v>0</v>
      </c>
      <c r="G14" s="47"/>
      <c r="H14" s="15">
        <f t="shared" si="0"/>
        <v>0</v>
      </c>
      <c r="I14" s="16">
        <f t="shared" si="1"/>
        <v>0</v>
      </c>
      <c r="J14" s="3"/>
      <c r="K14" s="2"/>
      <c r="L14" s="2"/>
      <c r="M14" s="2"/>
    </row>
    <row r="15" spans="1:13" ht="20.25" customHeight="1" x14ac:dyDescent="0.2">
      <c r="A15" s="26"/>
      <c r="B15" s="9" t="s">
        <v>19</v>
      </c>
      <c r="C15" s="27" t="s">
        <v>21</v>
      </c>
      <c r="D15" s="28">
        <v>198</v>
      </c>
      <c r="E15" s="44"/>
      <c r="F15" s="34">
        <f t="shared" si="2"/>
        <v>0</v>
      </c>
      <c r="G15" s="50"/>
      <c r="H15" s="15">
        <f t="shared" si="0"/>
        <v>0</v>
      </c>
      <c r="I15" s="16">
        <f t="shared" si="1"/>
        <v>0</v>
      </c>
      <c r="J15" s="3"/>
      <c r="K15" s="2"/>
      <c r="L15" s="2"/>
      <c r="M15" s="2"/>
    </row>
    <row r="16" spans="1:13" ht="33.75" customHeight="1" x14ac:dyDescent="0.2">
      <c r="A16" s="23"/>
      <c r="B16" s="8" t="s">
        <v>17</v>
      </c>
      <c r="C16" s="29" t="s">
        <v>18</v>
      </c>
      <c r="D16" s="25">
        <v>90</v>
      </c>
      <c r="E16" s="43"/>
      <c r="F16" s="34">
        <f t="shared" si="2"/>
        <v>0</v>
      </c>
      <c r="G16" s="48"/>
      <c r="H16" s="15">
        <f t="shared" si="0"/>
        <v>0</v>
      </c>
      <c r="I16" s="16">
        <f t="shared" si="1"/>
        <v>0</v>
      </c>
      <c r="J16" s="3"/>
      <c r="K16" s="2"/>
      <c r="L16" s="2"/>
      <c r="M16" s="2"/>
    </row>
    <row r="17" spans="1:14" ht="109.5" customHeight="1" x14ac:dyDescent="0.2">
      <c r="A17" s="13" t="s">
        <v>22</v>
      </c>
      <c r="B17" s="5" t="s">
        <v>23</v>
      </c>
      <c r="C17" s="32" t="s">
        <v>61</v>
      </c>
      <c r="D17" s="15">
        <v>34</v>
      </c>
      <c r="E17" s="40"/>
      <c r="F17" s="34">
        <f t="shared" si="2"/>
        <v>0</v>
      </c>
      <c r="G17" s="51"/>
      <c r="H17" s="15">
        <f t="shared" si="0"/>
        <v>0</v>
      </c>
      <c r="I17" s="16">
        <f t="shared" si="1"/>
        <v>0</v>
      </c>
      <c r="J17" s="3"/>
      <c r="K17" s="2"/>
      <c r="L17" s="2"/>
      <c r="M17" s="2"/>
      <c r="N17" s="39"/>
    </row>
    <row r="18" spans="1:14" ht="51" customHeight="1" x14ac:dyDescent="0.2">
      <c r="A18" s="13" t="s">
        <v>24</v>
      </c>
      <c r="B18" s="5" t="s">
        <v>25</v>
      </c>
      <c r="C18" s="14" t="s">
        <v>18</v>
      </c>
      <c r="D18" s="15">
        <v>12</v>
      </c>
      <c r="E18" s="40"/>
      <c r="F18" s="34">
        <f t="shared" si="2"/>
        <v>0</v>
      </c>
      <c r="G18" s="51"/>
      <c r="H18" s="15">
        <f t="shared" si="0"/>
        <v>0</v>
      </c>
      <c r="I18" s="16">
        <f t="shared" si="1"/>
        <v>0</v>
      </c>
      <c r="J18" s="3"/>
      <c r="K18" s="2"/>
      <c r="L18" s="2"/>
      <c r="M18" s="2"/>
    </row>
    <row r="19" spans="1:14" ht="51.75" customHeight="1" x14ac:dyDescent="0.2">
      <c r="A19" s="13" t="s">
        <v>26</v>
      </c>
      <c r="B19" s="30" t="s">
        <v>62</v>
      </c>
      <c r="C19" s="33" t="s">
        <v>41</v>
      </c>
      <c r="D19" s="15">
        <v>1</v>
      </c>
      <c r="E19" s="40"/>
      <c r="F19" s="34">
        <f t="shared" si="2"/>
        <v>0</v>
      </c>
      <c r="G19" s="51"/>
      <c r="H19" s="15">
        <f t="shared" si="0"/>
        <v>0</v>
      </c>
      <c r="I19" s="16">
        <f t="shared" si="1"/>
        <v>0</v>
      </c>
      <c r="J19" s="3"/>
      <c r="K19" s="2"/>
      <c r="L19" s="2"/>
      <c r="M19" s="2"/>
    </row>
    <row r="20" spans="1:14" ht="80.25" customHeight="1" x14ac:dyDescent="0.2">
      <c r="A20" s="13" t="s">
        <v>27</v>
      </c>
      <c r="B20" s="5" t="s">
        <v>30</v>
      </c>
      <c r="C20" s="14" t="s">
        <v>10</v>
      </c>
      <c r="D20" s="15">
        <v>20</v>
      </c>
      <c r="E20" s="40"/>
      <c r="F20" s="34">
        <f t="shared" si="2"/>
        <v>0</v>
      </c>
      <c r="G20" s="51"/>
      <c r="H20" s="15">
        <f t="shared" si="0"/>
        <v>0</v>
      </c>
      <c r="I20" s="16">
        <f t="shared" si="1"/>
        <v>0</v>
      </c>
      <c r="J20" s="3"/>
      <c r="K20" s="2"/>
      <c r="L20" s="2"/>
      <c r="M20" s="2"/>
    </row>
    <row r="21" spans="1:14" ht="95.25" customHeight="1" x14ac:dyDescent="0.2">
      <c r="A21" s="13" t="s">
        <v>28</v>
      </c>
      <c r="B21" s="5" t="s">
        <v>29</v>
      </c>
      <c r="C21" s="14" t="s">
        <v>60</v>
      </c>
      <c r="D21" s="15">
        <v>20</v>
      </c>
      <c r="E21" s="40"/>
      <c r="F21" s="34">
        <f t="shared" si="2"/>
        <v>0</v>
      </c>
      <c r="G21" s="51"/>
      <c r="H21" s="15">
        <f t="shared" si="0"/>
        <v>0</v>
      </c>
      <c r="I21" s="16">
        <f t="shared" si="1"/>
        <v>0</v>
      </c>
      <c r="J21" s="3"/>
      <c r="K21" s="2"/>
      <c r="L21" s="2"/>
      <c r="M21" s="2"/>
    </row>
    <row r="22" spans="1:14" ht="37.5" customHeight="1" x14ac:dyDescent="0.2">
      <c r="A22" s="17" t="s">
        <v>31</v>
      </c>
      <c r="B22" s="6" t="s">
        <v>32</v>
      </c>
      <c r="C22" s="18"/>
      <c r="D22" s="19"/>
      <c r="E22" s="41"/>
      <c r="F22" s="34"/>
      <c r="G22" s="49"/>
      <c r="H22" s="15">
        <f t="shared" si="0"/>
        <v>0</v>
      </c>
      <c r="I22" s="16">
        <f t="shared" si="1"/>
        <v>0</v>
      </c>
      <c r="J22" s="3"/>
      <c r="K22" s="2"/>
      <c r="L22" s="2"/>
      <c r="M22" s="2"/>
    </row>
    <row r="23" spans="1:14" ht="37.5" customHeight="1" x14ac:dyDescent="0.2">
      <c r="A23" s="20"/>
      <c r="B23" s="7" t="s">
        <v>33</v>
      </c>
      <c r="C23" s="21" t="s">
        <v>60</v>
      </c>
      <c r="D23" s="22">
        <v>20</v>
      </c>
      <c r="E23" s="42"/>
      <c r="F23" s="34">
        <f t="shared" si="2"/>
        <v>0</v>
      </c>
      <c r="G23" s="47"/>
      <c r="H23" s="15">
        <f t="shared" si="0"/>
        <v>0</v>
      </c>
      <c r="I23" s="16">
        <f t="shared" si="1"/>
        <v>0</v>
      </c>
      <c r="J23" s="3"/>
      <c r="K23" s="2"/>
      <c r="L23" s="2"/>
      <c r="M23" s="2"/>
    </row>
    <row r="24" spans="1:14" ht="37.5" customHeight="1" x14ac:dyDescent="0.2">
      <c r="A24" s="20"/>
      <c r="B24" s="7" t="s">
        <v>34</v>
      </c>
      <c r="C24" s="21" t="s">
        <v>60</v>
      </c>
      <c r="D24" s="22">
        <v>20</v>
      </c>
      <c r="E24" s="42"/>
      <c r="F24" s="34">
        <f t="shared" si="2"/>
        <v>0</v>
      </c>
      <c r="G24" s="47"/>
      <c r="H24" s="15">
        <f t="shared" si="0"/>
        <v>0</v>
      </c>
      <c r="I24" s="16">
        <f t="shared" si="1"/>
        <v>0</v>
      </c>
      <c r="J24" s="3"/>
      <c r="K24" s="2"/>
      <c r="L24" s="2"/>
      <c r="M24" s="2"/>
    </row>
    <row r="25" spans="1:14" ht="25.5" customHeight="1" x14ac:dyDescent="0.2">
      <c r="A25" s="23"/>
      <c r="B25" s="8" t="s">
        <v>35</v>
      </c>
      <c r="C25" s="24" t="s">
        <v>60</v>
      </c>
      <c r="D25" s="25">
        <v>20</v>
      </c>
      <c r="E25" s="43"/>
      <c r="F25" s="34">
        <f t="shared" si="2"/>
        <v>0</v>
      </c>
      <c r="G25" s="48"/>
      <c r="H25" s="15">
        <f t="shared" si="0"/>
        <v>0</v>
      </c>
      <c r="I25" s="16">
        <f t="shared" si="1"/>
        <v>0</v>
      </c>
      <c r="J25" s="3"/>
      <c r="K25" s="2"/>
      <c r="L25" s="2"/>
      <c r="M25" s="2"/>
    </row>
    <row r="26" spans="1:14" ht="36.75" customHeight="1" x14ac:dyDescent="0.2">
      <c r="A26" s="13" t="s">
        <v>36</v>
      </c>
      <c r="B26" s="5" t="s">
        <v>65</v>
      </c>
      <c r="C26" s="14" t="s">
        <v>60</v>
      </c>
      <c r="D26" s="15">
        <v>20</v>
      </c>
      <c r="E26" s="40"/>
      <c r="F26" s="34">
        <f t="shared" si="2"/>
        <v>0</v>
      </c>
      <c r="G26" s="51"/>
      <c r="H26" s="15">
        <f t="shared" si="0"/>
        <v>0</v>
      </c>
      <c r="I26" s="16">
        <f t="shared" si="1"/>
        <v>0</v>
      </c>
      <c r="J26" s="3"/>
      <c r="K26" s="2"/>
      <c r="L26" s="2"/>
      <c r="M26" s="2"/>
    </row>
    <row r="27" spans="1:14" ht="71.25" customHeight="1" x14ac:dyDescent="0.2">
      <c r="A27" s="13" t="s">
        <v>37</v>
      </c>
      <c r="B27" s="5" t="s">
        <v>38</v>
      </c>
      <c r="C27" s="14" t="s">
        <v>60</v>
      </c>
      <c r="D27" s="15">
        <v>20</v>
      </c>
      <c r="E27" s="40"/>
      <c r="F27" s="34">
        <f t="shared" si="2"/>
        <v>0</v>
      </c>
      <c r="G27" s="51"/>
      <c r="H27" s="15">
        <f t="shared" si="0"/>
        <v>0</v>
      </c>
      <c r="I27" s="16">
        <f t="shared" si="1"/>
        <v>0</v>
      </c>
      <c r="J27" s="3"/>
      <c r="K27" s="2"/>
      <c r="L27" s="2"/>
      <c r="M27" s="2"/>
    </row>
    <row r="28" spans="1:14" ht="43.5" customHeight="1" x14ac:dyDescent="0.2">
      <c r="A28" s="13" t="s">
        <v>39</v>
      </c>
      <c r="B28" s="5" t="s">
        <v>40</v>
      </c>
      <c r="C28" s="14" t="s">
        <v>60</v>
      </c>
      <c r="D28" s="15">
        <v>20</v>
      </c>
      <c r="E28" s="40"/>
      <c r="F28" s="34">
        <f t="shared" si="2"/>
        <v>0</v>
      </c>
      <c r="G28" s="51"/>
      <c r="H28" s="15">
        <f t="shared" si="0"/>
        <v>0</v>
      </c>
      <c r="I28" s="16">
        <f t="shared" si="1"/>
        <v>0</v>
      </c>
      <c r="J28" s="3"/>
      <c r="K28" s="2"/>
      <c r="L28" s="2"/>
      <c r="M28" s="2"/>
    </row>
    <row r="29" spans="1:14" ht="24" customHeight="1" x14ac:dyDescent="0.2">
      <c r="A29" s="17" t="s">
        <v>42</v>
      </c>
      <c r="B29" s="6" t="s">
        <v>43</v>
      </c>
      <c r="C29" s="18"/>
      <c r="D29" s="19"/>
      <c r="E29" s="41"/>
      <c r="F29" s="34"/>
      <c r="G29" s="49"/>
      <c r="H29" s="15">
        <f t="shared" si="0"/>
        <v>0</v>
      </c>
      <c r="I29" s="16">
        <f t="shared" si="1"/>
        <v>0</v>
      </c>
      <c r="J29" s="3"/>
      <c r="K29" s="2"/>
      <c r="L29" s="2"/>
      <c r="M29" s="2"/>
    </row>
    <row r="30" spans="1:14" ht="85.5" customHeight="1" x14ac:dyDescent="0.2">
      <c r="A30" s="20"/>
      <c r="B30" s="7" t="s">
        <v>44</v>
      </c>
      <c r="C30" s="21" t="s">
        <v>60</v>
      </c>
      <c r="D30" s="22">
        <v>15</v>
      </c>
      <c r="E30" s="42"/>
      <c r="F30" s="34">
        <f t="shared" si="2"/>
        <v>0</v>
      </c>
      <c r="G30" s="47"/>
      <c r="H30" s="15">
        <f t="shared" si="0"/>
        <v>0</v>
      </c>
      <c r="I30" s="16">
        <f t="shared" si="1"/>
        <v>0</v>
      </c>
      <c r="J30" s="3"/>
      <c r="K30" s="2"/>
      <c r="L30" s="2"/>
      <c r="M30" s="2"/>
    </row>
    <row r="31" spans="1:14" ht="50.25" customHeight="1" x14ac:dyDescent="0.2">
      <c r="A31" s="20"/>
      <c r="B31" s="7" t="s">
        <v>45</v>
      </c>
      <c r="C31" s="21" t="s">
        <v>60</v>
      </c>
      <c r="D31" s="22">
        <v>15</v>
      </c>
      <c r="E31" s="42"/>
      <c r="F31" s="34">
        <f t="shared" si="2"/>
        <v>0</v>
      </c>
      <c r="G31" s="47"/>
      <c r="H31" s="15">
        <f t="shared" si="0"/>
        <v>0</v>
      </c>
      <c r="I31" s="16">
        <f t="shared" si="1"/>
        <v>0</v>
      </c>
      <c r="J31" s="3"/>
      <c r="K31" s="2"/>
      <c r="L31" s="2"/>
      <c r="M31" s="2"/>
    </row>
    <row r="32" spans="1:14" ht="39.75" customHeight="1" x14ac:dyDescent="0.2">
      <c r="A32" s="20"/>
      <c r="B32" s="7" t="s">
        <v>46</v>
      </c>
      <c r="C32" s="21" t="s">
        <v>61</v>
      </c>
      <c r="D32" s="22">
        <v>48</v>
      </c>
      <c r="E32" s="42"/>
      <c r="F32" s="34">
        <f t="shared" si="2"/>
        <v>0</v>
      </c>
      <c r="G32" s="47"/>
      <c r="H32" s="15">
        <f t="shared" si="0"/>
        <v>0</v>
      </c>
      <c r="I32" s="16">
        <f t="shared" si="1"/>
        <v>0</v>
      </c>
      <c r="J32" s="3"/>
      <c r="K32" s="2"/>
      <c r="L32" s="2"/>
      <c r="M32" s="2"/>
    </row>
    <row r="33" spans="1:13" ht="34.5" customHeight="1" x14ac:dyDescent="0.2">
      <c r="A33" s="20"/>
      <c r="B33" s="7" t="s">
        <v>47</v>
      </c>
      <c r="C33" s="21" t="s">
        <v>60</v>
      </c>
      <c r="D33" s="22">
        <v>30</v>
      </c>
      <c r="E33" s="42"/>
      <c r="F33" s="34">
        <f t="shared" si="2"/>
        <v>0</v>
      </c>
      <c r="G33" s="47"/>
      <c r="H33" s="15">
        <f t="shared" si="0"/>
        <v>0</v>
      </c>
      <c r="I33" s="16">
        <f t="shared" si="1"/>
        <v>0</v>
      </c>
      <c r="J33" s="3"/>
      <c r="K33" s="2"/>
      <c r="L33" s="2"/>
      <c r="M33" s="2"/>
    </row>
    <row r="34" spans="1:13" ht="22.5" customHeight="1" x14ac:dyDescent="0.2">
      <c r="A34" s="20"/>
      <c r="B34" s="7" t="s">
        <v>48</v>
      </c>
      <c r="C34" s="21" t="s">
        <v>60</v>
      </c>
      <c r="D34" s="22">
        <v>120</v>
      </c>
      <c r="E34" s="42"/>
      <c r="F34" s="34">
        <f t="shared" si="2"/>
        <v>0</v>
      </c>
      <c r="G34" s="47"/>
      <c r="H34" s="15">
        <f t="shared" si="0"/>
        <v>0</v>
      </c>
      <c r="I34" s="16">
        <f t="shared" si="1"/>
        <v>0</v>
      </c>
      <c r="J34" s="3"/>
      <c r="K34" s="2"/>
      <c r="L34" s="2"/>
      <c r="M34" s="2"/>
    </row>
    <row r="35" spans="1:13" ht="52.5" customHeight="1" x14ac:dyDescent="0.2">
      <c r="A35" s="20"/>
      <c r="B35" s="7" t="s">
        <v>49</v>
      </c>
      <c r="C35" s="21" t="s">
        <v>60</v>
      </c>
      <c r="D35" s="22">
        <v>30</v>
      </c>
      <c r="E35" s="42"/>
      <c r="F35" s="34">
        <f t="shared" si="2"/>
        <v>0</v>
      </c>
      <c r="G35" s="47"/>
      <c r="H35" s="15">
        <f t="shared" si="0"/>
        <v>0</v>
      </c>
      <c r="I35" s="16">
        <f t="shared" si="1"/>
        <v>0</v>
      </c>
      <c r="J35" s="3"/>
      <c r="K35" s="2"/>
      <c r="L35" s="2"/>
      <c r="M35" s="2"/>
    </row>
    <row r="36" spans="1:13" ht="52.5" customHeight="1" x14ac:dyDescent="0.2">
      <c r="A36" s="20"/>
      <c r="B36" s="7" t="s">
        <v>50</v>
      </c>
      <c r="C36" s="21" t="s">
        <v>60</v>
      </c>
      <c r="D36" s="22">
        <v>120</v>
      </c>
      <c r="E36" s="42"/>
      <c r="F36" s="34">
        <f t="shared" si="2"/>
        <v>0</v>
      </c>
      <c r="G36" s="47"/>
      <c r="H36" s="15">
        <f t="shared" si="0"/>
        <v>0</v>
      </c>
      <c r="I36" s="16">
        <f t="shared" si="1"/>
        <v>0</v>
      </c>
      <c r="J36" s="3"/>
      <c r="K36" s="2"/>
      <c r="L36" s="2"/>
      <c r="M36" s="2"/>
    </row>
    <row r="37" spans="1:13" ht="37.5" customHeight="1" x14ac:dyDescent="0.2">
      <c r="A37" s="20"/>
      <c r="B37" s="7" t="s">
        <v>51</v>
      </c>
      <c r="C37" s="21" t="s">
        <v>61</v>
      </c>
      <c r="D37" s="22">
        <v>32</v>
      </c>
      <c r="E37" s="42"/>
      <c r="F37" s="34">
        <f t="shared" si="2"/>
        <v>0</v>
      </c>
      <c r="G37" s="47"/>
      <c r="H37" s="15">
        <f t="shared" si="0"/>
        <v>0</v>
      </c>
      <c r="I37" s="16">
        <f t="shared" si="1"/>
        <v>0</v>
      </c>
      <c r="J37" s="3"/>
      <c r="K37" s="2"/>
      <c r="L37" s="2"/>
      <c r="M37" s="2"/>
    </row>
    <row r="38" spans="1:13" ht="36.75" customHeight="1" x14ac:dyDescent="0.2">
      <c r="A38" s="23"/>
      <c r="B38" s="8" t="s">
        <v>52</v>
      </c>
      <c r="C38" s="24" t="s">
        <v>61</v>
      </c>
      <c r="D38" s="25">
        <v>12</v>
      </c>
      <c r="E38" s="43"/>
      <c r="F38" s="34">
        <f t="shared" si="2"/>
        <v>0</v>
      </c>
      <c r="G38" s="48"/>
      <c r="H38" s="15">
        <f t="shared" si="0"/>
        <v>0</v>
      </c>
      <c r="I38" s="16">
        <f t="shared" si="1"/>
        <v>0</v>
      </c>
      <c r="J38" s="3"/>
      <c r="K38" s="2"/>
      <c r="L38" s="2"/>
      <c r="M38" s="2"/>
    </row>
    <row r="39" spans="1:13" ht="33.75" customHeight="1" x14ac:dyDescent="0.2">
      <c r="A39" s="13" t="s">
        <v>53</v>
      </c>
      <c r="B39" s="5" t="s">
        <v>64</v>
      </c>
      <c r="C39" s="14" t="s">
        <v>16</v>
      </c>
      <c r="D39" s="15">
        <v>9</v>
      </c>
      <c r="E39" s="40"/>
      <c r="F39" s="34">
        <f t="shared" si="2"/>
        <v>0</v>
      </c>
      <c r="G39" s="51"/>
      <c r="H39" s="15">
        <f t="shared" si="0"/>
        <v>0</v>
      </c>
      <c r="I39" s="16">
        <f t="shared" si="1"/>
        <v>0</v>
      </c>
      <c r="J39" s="3"/>
      <c r="K39" s="2"/>
      <c r="L39" s="2"/>
      <c r="M39" s="2"/>
    </row>
    <row r="40" spans="1:13" ht="15" customHeight="1" x14ac:dyDescent="0.2">
      <c r="A40" s="31"/>
      <c r="B40" s="31"/>
      <c r="C40" s="31"/>
      <c r="D40" s="31"/>
      <c r="E40" s="31"/>
      <c r="F40" s="52" t="s">
        <v>54</v>
      </c>
      <c r="G40" s="52"/>
      <c r="H40" s="52"/>
      <c r="I40" s="36">
        <f>SUM(F8:F39)</f>
        <v>0</v>
      </c>
    </row>
    <row r="41" spans="1:13" ht="15" customHeight="1" x14ac:dyDescent="0.2">
      <c r="A41" s="31"/>
      <c r="B41" s="31"/>
      <c r="C41" s="31"/>
      <c r="D41" s="31"/>
      <c r="E41" s="31"/>
      <c r="F41" s="52" t="s">
        <v>55</v>
      </c>
      <c r="G41" s="52"/>
      <c r="H41" s="52"/>
      <c r="I41" s="36">
        <f>SUM(H8:H39)</f>
        <v>0</v>
      </c>
    </row>
    <row r="42" spans="1:13" ht="15" customHeight="1" x14ac:dyDescent="0.2">
      <c r="A42" s="31"/>
      <c r="B42" s="31"/>
      <c r="C42" s="31"/>
      <c r="D42" s="31"/>
      <c r="E42" s="31"/>
      <c r="F42" s="52" t="s">
        <v>56</v>
      </c>
      <c r="G42" s="52"/>
      <c r="H42" s="52"/>
      <c r="I42" s="36">
        <f>SUM(I8:I39)</f>
        <v>0</v>
      </c>
    </row>
    <row r="44" spans="1:13" ht="41.25" customHeight="1" x14ac:dyDescent="0.2">
      <c r="B44" s="37" t="s">
        <v>66</v>
      </c>
      <c r="C44" s="53"/>
      <c r="D44" s="54"/>
      <c r="E44" s="54"/>
      <c r="F44" s="54"/>
      <c r="G44" s="54"/>
      <c r="H44" s="54"/>
      <c r="I44" s="55"/>
    </row>
  </sheetData>
  <mergeCells count="4">
    <mergeCell ref="F40:H40"/>
    <mergeCell ref="F42:H42"/>
    <mergeCell ref="F41:H41"/>
    <mergeCell ref="C44:I44"/>
  </mergeCells>
  <pageMargins left="0.31496062992125984" right="0.31496062992125984" top="0.74803149606299213" bottom="0.74803149606299213" header="0.31496062992125984" footer="0.31496062992125984"/>
  <pageSetup paperSize="9" orientation="landscape" r:id="rId1"/>
  <headerFooter>
    <oddHeader>&amp;C&amp;"Arial,Regular"Stranica &amp;P /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Javor Dubrović</dc:creator>
  <cp:lastModifiedBy>Administrator</cp:lastModifiedBy>
  <cp:lastPrinted>2021-08-03T10:12:19Z</cp:lastPrinted>
  <dcterms:created xsi:type="dcterms:W3CDTF">2021-07-29T07:39:39Z</dcterms:created>
  <dcterms:modified xsi:type="dcterms:W3CDTF">2021-08-03T10:12:23Z</dcterms:modified>
</cp:coreProperties>
</file>