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Nabava\2020\JEDNOSTAVNA NABAVA\JED-N 64-2020 Adaptacija zgrade\"/>
    </mc:Choice>
  </mc:AlternateContent>
  <bookViews>
    <workbookView xWindow="0" yWindow="0" windowWidth="25200" windowHeight="11385"/>
  </bookViews>
  <sheets>
    <sheet name="Građevinsko-obrtnički radovi" sheetId="2" r:id="rId1"/>
    <sheet name="Strojarske instalacije" sheetId="3" r:id="rId2"/>
    <sheet name="Elektroinstalacije" sheetId="1" r:id="rId3"/>
    <sheet name="Rekapitulacija"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9" i="1" s="1"/>
  <c r="F13" i="1"/>
  <c r="F12" i="1"/>
  <c r="F16" i="1"/>
  <c r="F18" i="1"/>
  <c r="C9" i="4" l="1"/>
  <c r="F65" i="1"/>
  <c r="F64" i="1"/>
  <c r="F55" i="1"/>
  <c r="F53" i="1"/>
  <c r="F51" i="1"/>
  <c r="F50" i="1"/>
  <c r="F46" i="1"/>
  <c r="F47" i="1"/>
  <c r="F48" i="1"/>
  <c r="F45" i="1"/>
  <c r="F43" i="1"/>
  <c r="F42" i="1"/>
  <c r="F37" i="1"/>
  <c r="F31" i="1"/>
  <c r="F32" i="1"/>
  <c r="F33" i="1"/>
  <c r="F34" i="1"/>
  <c r="F35" i="1"/>
  <c r="F30" i="1"/>
  <c r="F28" i="1"/>
  <c r="F27" i="1"/>
  <c r="F24" i="1"/>
  <c r="F25" i="1"/>
  <c r="F23" i="1"/>
  <c r="F49" i="2"/>
  <c r="F48" i="2"/>
  <c r="F44" i="2"/>
  <c r="F43" i="2"/>
  <c r="F37" i="2"/>
  <c r="F38" i="2"/>
  <c r="F36" i="2"/>
  <c r="F32" i="2"/>
  <c r="F30" i="2"/>
  <c r="F31" i="2"/>
  <c r="F29" i="2"/>
  <c r="F23" i="2"/>
  <c r="F24" i="2"/>
  <c r="F22" i="2"/>
  <c r="F14" i="2"/>
  <c r="F15" i="2"/>
  <c r="F16" i="2"/>
  <c r="F13" i="2"/>
  <c r="F51" i="3"/>
  <c r="F52" i="3" s="1"/>
  <c r="F53" i="3" s="1"/>
  <c r="F44" i="3"/>
  <c r="F43" i="3"/>
  <c r="F41" i="3"/>
  <c r="F36" i="3"/>
  <c r="F30" i="3"/>
  <c r="F26" i="3"/>
  <c r="F25" i="3"/>
  <c r="F21" i="3"/>
  <c r="F18" i="3"/>
  <c r="F9" i="3"/>
  <c r="C8" i="4"/>
  <c r="C60" i="2"/>
  <c r="C61" i="2" s="1"/>
  <c r="C62" i="2" s="1"/>
  <c r="C10" i="4" l="1"/>
  <c r="F25" i="2"/>
  <c r="F17" i="2"/>
  <c r="F56" i="1"/>
  <c r="F63" i="1" s="1"/>
  <c r="F38" i="1"/>
</calcChain>
</file>

<file path=xl/sharedStrings.xml><?xml version="1.0" encoding="utf-8"?>
<sst xmlns="http://schemas.openxmlformats.org/spreadsheetml/2006/main" count="312" uniqueCount="186">
  <si>
    <t>Adaptacija zgrade JED-N 64-2020</t>
  </si>
  <si>
    <t>UREĐENJE GRADILIŠTA</t>
  </si>
  <si>
    <t xml:space="preserve">    </t>
  </si>
  <si>
    <t>V R S T A   R A D A</t>
  </si>
  <si>
    <t>Količina</t>
  </si>
  <si>
    <t>I. GRAĐEVINSKO - OBRTNIČKI RADOVI</t>
  </si>
  <si>
    <t>1.</t>
  </si>
  <si>
    <t>PRIPREMNI RADOVI, RUŠENJA</t>
  </si>
  <si>
    <t>'Rušenje i odvoženje na deponiju postojećeg zida od gips-kartonskih poča. U stavku uračunata po potrebi i demontaža električnh instalacija.</t>
  </si>
  <si>
    <t>m2</t>
  </si>
  <si>
    <t xml:space="preserve">Demontiranje i odvoženje PVC staklene stijene dim. (6x1,9)/2 m ugrađene u zabat na sjevernom pročelju. Stijena je fiksno ostakljena.U cijenu su uključene vrijednosti svih radova, dostavljenog materijala i potrebna radna skela. </t>
  </si>
  <si>
    <t>kom</t>
  </si>
  <si>
    <t>Demontiranje i odvoženje sobnih vrata na deponiju ili skladištenje na mjesto prema naputku investitora.</t>
  </si>
  <si>
    <t>1.4.</t>
  </si>
  <si>
    <t>Štemanje šlica širine oko 15 cm u unutarnjem i vanjskom zidu i prodor kroz strop prizemlja za instalaciju dovoda i odvoda vode za umivaonik smješten na 1. katu. Instalaciju je potrebno spjiti na postojeću odvodnju koju je potrebno pronaći kopanjem probnog šlica u zemlji. Iskop zemljanih radova uračunat u stavci.</t>
  </si>
  <si>
    <t>m'</t>
  </si>
  <si>
    <t>UKUPNO 1. Pripremni radovi, rušenja</t>
  </si>
  <si>
    <t>2.</t>
  </si>
  <si>
    <t>GIPSANI I LIČILAČKI RADOVI</t>
  </si>
  <si>
    <t>2.1.</t>
  </si>
  <si>
    <t>1.1.</t>
  </si>
  <si>
    <t>1.2.</t>
  </si>
  <si>
    <t>1.3.</t>
  </si>
  <si>
    <t>U jediničnim cijenama uključen je sav rad oko iskopa (ručnog ili mehaničkog) i to do bilo koje potrebne dubine, sa svim potrebnim pomoćnim radovima, kao što je niveliranje i planiranje, nabijanje površine, obrubljivanje stranica, osiguranje od urušavanja, postava potrebne ograde, crpljenje i odstranjivanje oborinske ili procjedne vode.
U slučaju pojave veće količine podzemne vode izvodač je dužan obavijestiti nadzornog inženjera radi poduzimanja odgovarajućih mjera.Ako se prilikom iskopa naiđe na zemlju drugog sastava nego što je ispitivanjem terena utvrđeno, izvodač je dužan obavijestiti nadzornog inženjera i projektanta, radi poduzimanja potrebnih mjera, a postojeći sastav upisati u građ. dnevnik. Obračun zemljanih radova vrši se po volumenu stvarno izvedenog iskopa ili nasipa.     
Odvoz i dovoz materijala obračunava se po volumenu iskopa ili nasipa. Prije početka radova treba odrediti točno mjesto deponije, odnosno daljinu prijevoza, jer se naknadno povećanje cijene na račun prijevoza neće priznati.
 Ukoliko dođe do zatrpavanja, urušavanja, odrona ili bilo koje druge štete nepažnjom izvođača (radi nedovoljnog podupiranja,razupiranja ili drugog nedovoljnog osiguranja), izvođač je dužan dovesti iskop u ispravno stanje odnosno popraviti štetu bez posebne odštete. Ukoliko na terenu ima grmlja, panjeva i sl. izvođač je dužan odstraniti ih, bez obzira da li je to troškovnikom predviđeno. Ovaj rad obračunat će se na temelju odgovarajućih pozicija građevinskih normi, prema posebnoj analizi potvrđenoj od nadzornog inženjera. Isto vrijedi i za zaštićivanje stabala.</t>
  </si>
  <si>
    <t>'Izrada stropa obloženog Knauf ili jednako vrijedan proizvod drugog proizvođača gips-kartonskim pločama d=12 mm s direktnim vješanjem na postojeći kosi strop od krovnih panela na jednom dijelu te na drugom preko visilica. U cijenu uključiti bandažiranje i zapunjavanje sljubnica. Sve spojeve ploča međusobno i s obodnim konstrukcijama brtviti nepropusno, a sudare ploča s drugim materijalima ispuniti akrilom.</t>
  </si>
  <si>
    <t>2.2.</t>
  </si>
  <si>
    <t>'Izrada obloge postojećeg zida oblganjem Knauf ili jednako vrijednim proizvodom drugog proizvođača gips-kartonskim pločama d=12 mm s jednostrukom metalnom potkonstrukcijom iz CW i UW profila. Oblogu je potrebno montirati na zabatni zid da bi se sakrile instalacije. U cijenu uključiti bandažiranje i zapunjavanje sljubnica. Sve spojeve ploča međusobno i s obodnim konstrukcijama brtviti nepropusno, a sudare ploča s drugim materijalima ispuniti akrilom. Također predvidjeti demontažu i vraćanje radijatora poslije izvođenja radova.</t>
  </si>
  <si>
    <t>Ponudbeni troškovnik    Prilog II 1/4</t>
  </si>
  <si>
    <t>2.3.</t>
  </si>
  <si>
    <t xml:space="preserve">Bojanje postojećih i novih zidova i stropova unutar objekta poludisperzivnim bojama. Stavkom su obuhvaćene sljedeće faze rada: 
•čišćenje površine od prašine
•sitni popravci na žbuci, gipsu ili betonskim površinama
•gletanje površina glet masom, uključujući brušenje i kitanje
•zaštita grundiranjem
•dvokratno bojanje poludisperzivnom bojom po izboru investitora 
•čišćenje prostorije od ostataka boje </t>
  </si>
  <si>
    <t>UKUPNO 2. Gipsani i ličilački radovi</t>
  </si>
  <si>
    <t>3.</t>
  </si>
  <si>
    <t>ZIDARSKI I KERAMIČARSKI RADOVI</t>
  </si>
  <si>
    <t>3.1.</t>
  </si>
  <si>
    <t>Grubo i fino žbukanje površina zidova odnosno šliceva oštećenih zidova nakon postavljanja instalacija širine 15 cm s prethodno nabacivanjem cementnog šprica. U stavku uračunato i zatvaranje prodora na vanjskim i unutarnjim zidovima.</t>
  </si>
  <si>
    <t>U području umivaonika potrebno je postaviti zidne pločice, na visini 180 cm i na mjestima po potrebi postaviti ukrasne kutne lajsne. Pločice se polažu u keramičko ljepilo, dok se reške izvode u širini 2mm te se zapunjavaju masom za fugiranje (potrošnju prilagoditi veličini pločica 0,3 kg/m2). Nabavna kvaliteta pločica je prva klasa. Odabir pločica uskladiti s investitorom.</t>
  </si>
  <si>
    <t>3.2.</t>
  </si>
  <si>
    <t>3.3.</t>
  </si>
  <si>
    <t xml:space="preserve">Nabava, dobava i postavljanje cokla od keramičkih pločica visine 6 cm po uzoru na postojeće pločice u prostoriji. </t>
  </si>
  <si>
    <t>UKUPNO 3. Zidarski i keramičarski radovi</t>
  </si>
  <si>
    <t>4.</t>
  </si>
  <si>
    <t>VODOINSTALATERSKI RADOVI</t>
  </si>
  <si>
    <t>4.1.</t>
  </si>
  <si>
    <t xml:space="preserve">'Dobava i ugradnja umivaonika od keramike I. klase. Stavka uključuje dobavu i ugradnju vijaka i tipli za montažu na zid, silikonski kit za brtvljenje, stojeću jednoručnu mješajuću armaturu za toplu i hladnu vodu, kutne ventile te odljevnu garnituru. Umivaonik veličine 600mm. Obračun po ugrađenom kompletu.                                               </t>
  </si>
  <si>
    <t>4.2.</t>
  </si>
  <si>
    <t xml:space="preserve">Dobava i montaža vodovodnih cijevi fi 25 izrađenih iz umreženog polietilena ojačanih aluminijem za radni tlak PN 10 bara i maksimalnu radnu temperaturu vode 95° C prema DIN 16892 i 16893. Cijevi se ugrađuju za hladnu i toplu sanitarnu vodu pod stropom, u termoizolaciji poda, uz zid  i zidu u građevini. U cijenu uračunati sav potreban sitni pribor, spojni materijal i fazonske komade, pres fitinge, priključna koljena i montažne elemente za miješalice i slavine, kao i sav potreban materijal i pribor za montažu cijevi s pričvršćenjem, ovisno o mjestu montaže (kuke, konzole, ovjesi i slično). Sav ugrađeni materijal i pribor mora imati odgovarajuće ateste i biti od istog proizvođača, a ugradnja se mora izvoditi isključivo po uputstvu proizvođača. Nije dozvoljena nikakva improvizacija, kao i upotreba materijala različitih proizvođača. </t>
  </si>
  <si>
    <t>4.3.</t>
  </si>
  <si>
    <t>Dobava i montaža kanalizacijskih RAU-PP ili jednako vrijedan proizvod drugog proizvođača cijevi fi 75 otporne na kemikalije iz otpadnih voda i vanjske utjecaje. Uključiti lukove svih stupnjeva, fazonske komade, revizije, materijal za spajanje i učvršćenje kao i sitni i pomoćni materijal i rad.</t>
  </si>
  <si>
    <t>UKUPNO 4. Vodoinstalaterski radovi</t>
  </si>
  <si>
    <t>5.</t>
  </si>
  <si>
    <t>BRAVARSKI RADOVI</t>
  </si>
  <si>
    <t>5.1.</t>
  </si>
  <si>
    <t>Izrada, dobava i ugradnja stijene od PVC profila na mjesto iz stavke 1.2.. te montaža limenog opšava bojanim limom, po uzoru na stijenu, deb. 0,55 mm, RŠ 30 cm na na mjestu okapa (s unutarnje strane zgrade). Stijena se izrađuje prema shemi u prilogu.</t>
  </si>
  <si>
    <t>Ukupno 5. Bravarski radovi</t>
  </si>
  <si>
    <t>6.</t>
  </si>
  <si>
    <t>OSTALI RADOVI</t>
  </si>
  <si>
    <t>6.1.</t>
  </si>
  <si>
    <t>'Zaštita od prašine, nečistoće i oštećenja svih dijelova objekta koji se koriste za pristup gradilištu. Uključeno višekratno dnevno čišćenje tjekom trajanja svih vrsta radova. Završno čišćenje objekta pred primopredaju zgrade koje se sastoji od čišćenja stolarije, bravarije, stakla, keramike, podova, s odvoženjem ambalaže na deponiju.</t>
  </si>
  <si>
    <t>paušal.</t>
  </si>
  <si>
    <t>Ukupno 6. Ostali radovi</t>
  </si>
  <si>
    <t>UKUPNO:</t>
  </si>
  <si>
    <t>SVEUKUPNO:</t>
  </si>
  <si>
    <t>1. PRIPREMNI RADOVI, RUŠENJA</t>
  </si>
  <si>
    <t>2. GIPSANI I LIČILAČKI RADOVI</t>
  </si>
  <si>
    <t>3. ZIDARSKI I KERAMIČARSKI RADOVI</t>
  </si>
  <si>
    <t>4. VODOINSTALATERSKI RADOVI</t>
  </si>
  <si>
    <t>5. BRAVARSKI RADOVI</t>
  </si>
  <si>
    <t>6. OSTALI RADOVI</t>
  </si>
  <si>
    <t>RB</t>
  </si>
  <si>
    <t>REKAPITULACIJA I. GRAĐEVINSKO OBRTNIČKI RADOVI</t>
  </si>
  <si>
    <t>____________________________________</t>
  </si>
  <si>
    <t>(datum i mjesto)</t>
  </si>
  <si>
    <t>(potpis odgovorne  osobe)</t>
  </si>
  <si>
    <t>U _________________________                                                                       MP</t>
  </si>
  <si>
    <t>II STROJARSKE INSTALACIJE</t>
  </si>
  <si>
    <t xml:space="preserve">Mitsubishi Electric zidni rekuperator zraka </t>
  </si>
  <si>
    <t xml:space="preserve"> VL-100EU5-E</t>
  </si>
  <si>
    <t>Napajanje: 220-240V</t>
  </si>
  <si>
    <t> Potrošnja: 17-34W</t>
  </si>
  <si>
    <t> Brzine ventilatora: 2</t>
  </si>
  <si>
    <t> Učinkovitost: 72-79%</t>
  </si>
  <si>
    <t>Protok zraka: 61-106 m3/h</t>
  </si>
  <si>
    <t>Razina buke: Low-High 27-38dB</t>
  </si>
  <si>
    <t>Dimenzije: 620 x 200 x 265 mm</t>
  </si>
  <si>
    <t xml:space="preserve"> -ugradba sa potrebnim priborom</t>
  </si>
  <si>
    <t>OPIS</t>
  </si>
  <si>
    <t>komp</t>
  </si>
  <si>
    <t>Kazetna unutarnja jedinica: Mitsubishi Electric</t>
  </si>
  <si>
    <t>DC inverter SLZ-KA35VAL-1TH</t>
  </si>
  <si>
    <t>Maska za SLZ-KA35VAL</t>
  </si>
  <si>
    <t>Vanjska jedinica, tip kao: Mitsubishi Electric</t>
  </si>
  <si>
    <t xml:space="preserve"> DC inverter SUZ-KA35VA</t>
  </si>
  <si>
    <t xml:space="preserve"> -ugradba klima uređaja</t>
  </si>
  <si>
    <t>Demontaža i zbrinjavanje postojećeg klima uređaja</t>
  </si>
  <si>
    <t xml:space="preserve">Montaža nove instalacije </t>
  </si>
  <si>
    <t xml:space="preserve"> komplet sa svim potrebnim radovima i materijalom</t>
  </si>
  <si>
    <t xml:space="preserve">Izolirane uparene bakrene cijevi za izvedbu freonske </t>
  </si>
  <si>
    <t>m</t>
  </si>
  <si>
    <t xml:space="preserve"> instalacije parne i tekućinske faze, cijevi moraju biti s </t>
  </si>
  <si>
    <t>unutarnje strane odmašćene, prije ugradnje propuhane,</t>
  </si>
  <si>
    <t>u stavku cijevi uključen je sav potrošni materijal za spajanje</t>
  </si>
  <si>
    <t xml:space="preserve"> cijev-cijev, te uređaj-cijev, preko viječane spojke,</t>
  </si>
  <si>
    <t>, izrada koljena, pričvrsne obujmice za cijevi, brtve.</t>
  </si>
  <si>
    <t>Sitni potrošni materijal koji nije posebno specificiran,</t>
  </si>
  <si>
    <t xml:space="preserve"> pričvrsni materijal, materijal za spajanje.</t>
  </si>
  <si>
    <t>Rekonstrukcija ventilacije odpadnog zraka</t>
  </si>
  <si>
    <t xml:space="preserve"> -dobava i ugradba</t>
  </si>
  <si>
    <t xml:space="preserve"> -cijevnog ventilatora u izoliranom kučištu</t>
  </si>
  <si>
    <t xml:space="preserve">   Ventilator CVB-600/150-160</t>
  </si>
  <si>
    <t xml:space="preserve"> -tran.regulator broja okretaja</t>
  </si>
  <si>
    <t xml:space="preserve"> -izrada cijevne instalacije sa radnog stola</t>
  </si>
  <si>
    <t xml:space="preserve">  Spiralna cijev VZF 160</t>
  </si>
  <si>
    <t xml:space="preserve">  Koljeno VZF BP 90 160</t>
  </si>
  <si>
    <t xml:space="preserve">  Y Konzolni nosač L 510 MP 30</t>
  </si>
  <si>
    <t xml:space="preserve">  Obujmica OG 160</t>
  </si>
  <si>
    <t xml:space="preserve">  Rešetka AMT-AN+SP 300 100</t>
  </si>
  <si>
    <t>PDV 25%</t>
  </si>
  <si>
    <t xml:space="preserve">UKUPNO S PDV-om </t>
  </si>
  <si>
    <t>UKUPNO bez PDV-a</t>
  </si>
  <si>
    <t>Ponudbeni troškovnik    Prilog II 2/4</t>
  </si>
  <si>
    <t>Jedinica mjere</t>
  </si>
  <si>
    <t>jedinična cijena bez PDV-a</t>
  </si>
  <si>
    <t>Ukupna cijena bez PDV-a</t>
  </si>
  <si>
    <t>Ponudbeni troškovnik    Prilog II 3/4</t>
  </si>
  <si>
    <t>III ELEKTRO INSTALACIJE</t>
  </si>
  <si>
    <t>Demontaža i prešemiranje opreme u postojećoj razdjelnici - dvoredni razdjelnik sa 24mjesta. Postojeće automatske osigurače zadržati za postojeće strujne krugove. Postojeću FID sklopku demontirati. Isporuka i montaža opreme u postojeću razdjelnicu:</t>
  </si>
  <si>
    <t>postojeća</t>
  </si>
  <si>
    <t>- automatski prekidači</t>
  </si>
  <si>
    <t>- C16/1</t>
  </si>
  <si>
    <t xml:space="preserve"> - strujna zaštitna sklopka 40/0,03A-4pol</t>
  </si>
  <si>
    <t xml:space="preserve"> ostali montažni materijal i pribor potreban  za ožičenje, označavanje i zaštitu ( pribor  za učvršćenje, N i PE sabirnice,  pribor za označavanje i drugo).</t>
  </si>
  <si>
    <t>komplet</t>
  </si>
  <si>
    <t>Komplet razdjelnica R2 izrađena, isporučena, montirana, spojena, ispitana i puštena pod napon.</t>
  </si>
  <si>
    <t>Obračun komplet</t>
  </si>
  <si>
    <t>I</t>
  </si>
  <si>
    <t>NAPAJANJE I RAZDJELNICE</t>
  </si>
  <si>
    <t>Ukupno I Napajanje i razdjelnice</t>
  </si>
  <si>
    <t>II</t>
  </si>
  <si>
    <t>Demontaža i skladištenje postojećih rasvjetnih tijela, odvoz na mjesto koje odredi investitor.</t>
  </si>
  <si>
    <t>paušalno</t>
  </si>
  <si>
    <t>Postojeće kabele iskoristiti i na mjesto izvoda montirati rasvjetna tijela ili razvodnu kutiju za nastavak instalacije. Kabele koji neće biti iskorišteni završiti stezaljkama u razvodnim kutijama.</t>
  </si>
  <si>
    <r>
      <t xml:space="preserve"> - NYM 3 x 1,5 mm</t>
    </r>
    <r>
      <rPr>
        <vertAlign val="superscript"/>
        <sz val="8"/>
        <rFont val="Arial"/>
        <family val="2"/>
        <charset val="238"/>
      </rPr>
      <t>2</t>
    </r>
  </si>
  <si>
    <t>Dobaviti, isporučiti i montirati instalacionu opremu na/u zid/strop, ili na zid pod žbuku do visine poklopca. U cijenu uračunati komplet materijal i rad. Montirati slijedeću instalacionu opremu:</t>
  </si>
  <si>
    <t xml:space="preserve"> - razvodna kutija plastična, vodoprahotijesna IP55</t>
  </si>
  <si>
    <t xml:space="preserve"> - poklopac za razvodnu kutija plastična ø80, za montažu u zid</t>
  </si>
  <si>
    <t>Dobava, isporuka i montaža rasvjetnih tijela prema dogovoru sa investitorom. (prema Specifikaciji dobavljača sa LED izvorima svjetlosti, komplet sa svim potrebnim priborom za montažu i spajanje)</t>
  </si>
  <si>
    <t>A1</t>
  </si>
  <si>
    <t xml:space="preserve">Ovjesna linijska LED svjetiljka, aluminijsko kućište, snaga sistema max. 35 W, svjetlosni tok min. 4353 lm, ukupna svjetlosna iskoristivost svjetiljke min. 124 lm/W, životni vijek LED modula L80B10 ≥100.000 radnih sati uz 80% održavanja inicijalnog svjetlosnog toka, ≥IP44, ≥IK04, temperatura boje svjetlosti 4000K, svjetiljka spada u klasu fotobiološkog zračenja RG0 u skladu s EN62471:2009, svjetiljka dimenzija približno 1412x74x63 mm,
kao tip: Luxiona X-LINE LED 5500LM MICRO-PRM E 24 840 LINIA-EP L-1500 </t>
  </si>
  <si>
    <t xml:space="preserve"> - ovjesni pribor tip A</t>
  </si>
  <si>
    <t xml:space="preserve"> - ovjesni pribor tip B</t>
  </si>
  <si>
    <t>A2</t>
  </si>
  <si>
    <t xml:space="preserve">Ugradna svjetiljka, LED izvor svjetlosti, aluminijsko kućište, visoko sjajni odsijač, UGR&lt;19, kut distribucije svjetla 65°-75°, efektivni svjetosni tok ili svjetlosni tok svjetiljke s uračunatim gubicima u optičkom sustavu min 2530 lm, snaga sistema max 23W (LED izvor+driver), ukupna svjetlosna iskoristivost svjetiljke min. 110 lm/W, životni vijek LED modula pri L70B50 ≥60.000 radnih sati uz 70% održavanja inicijalnog svjetlosnog toka, Ra&gt;80, svjetiljka spada u klasu fotobiološkog zračenja RG0, kvaliteta boje svjetla SDCM≤3, temperatura boje svjetlosti 4000K, zaštita ≥IP44, PF≥0,9, ENEC certifikat, 
kao tip: OPPLE  LEDDownlightRc-P-HG-R200-23W-4000 </t>
  </si>
  <si>
    <t>P1</t>
  </si>
  <si>
    <t>Ugradna svjetiljka za sigurnosnu rasvjetu evakuacijskog puta, autonomija 1h, funkcija auto testa, pripravni spoj, optika za površinsku rasvjetu, ukupna snaga sustava max 6W, efektivni svjetlosni tok svjetiljke sa uračunatim gubicima u optičkom sustavu min. 620 lm, zaštita ≥IP65/20, Awex AXPU/6W/B/1/SA/AT/WH IP65 1h maintained/non-maintained white</t>
  </si>
  <si>
    <t>Iskoristiti postojeću opremu prekidač/serijski i spojiti novu rasvjetu. Isporučiti i montirati novi prekidač/serijski za paljenje dijela rasvjete. Komplet materijal i rad.</t>
  </si>
  <si>
    <t>Ispitivanje, mjerenje, proba, probni rad, izdavanje atesta, izdavanje protokola o mjerenju, pripremno završni radovi, transport materijala na gradilište, te sitan montažni materijal potreban za dovršenje instalacije.</t>
  </si>
  <si>
    <t>INSTALACIJA RASVJETE</t>
  </si>
  <si>
    <t>UKUPNO II Instalacija rasvjete</t>
  </si>
  <si>
    <t>III</t>
  </si>
  <si>
    <t>INSTALACIJA PRIKLJUČNICA I TROŠILA SNAGE</t>
  </si>
  <si>
    <t>Postojeće kabele iskoristiti i na mjesto izvoda tipkala montirati regulator ventilacije (odsisni ventilator i regulator isporučen i montiran od strane dobavljača opreme).</t>
  </si>
  <si>
    <t>Demontaža postojeće opreme koja nije u funkciji (klima jedinica) i opreme koja smeta montaži novih ventilokonvektora i rekuperatora (priključnice)</t>
  </si>
  <si>
    <t>Dobava, isporuka i montaža instalacionih kabela za napajanje opreme isporučene od drugih dobavljača (ventilokonvektori, vanjska jedinica, rekuperator, el. bojler). U cijenu uračunati komplet materijal i rad za polaganje kabela u zid pod žbuku (sa štemanjem i zatvaranjem zida), na obujmice i cijevi u prostor spuštenog stropa:</t>
  </si>
  <si>
    <r>
      <t xml:space="preserve"> - LiYCY 2 x 0,75 mm</t>
    </r>
    <r>
      <rPr>
        <vertAlign val="superscript"/>
        <sz val="8"/>
        <rFont val="Arial"/>
        <family val="2"/>
        <charset val="238"/>
      </rPr>
      <t>2</t>
    </r>
  </si>
  <si>
    <r>
      <t xml:space="preserve"> - NYM 3 x 2,5 mm</t>
    </r>
    <r>
      <rPr>
        <vertAlign val="superscript"/>
        <sz val="8"/>
        <rFont val="Arial"/>
        <family val="2"/>
        <charset val="238"/>
      </rPr>
      <t>2</t>
    </r>
  </si>
  <si>
    <t xml:space="preserve"> - zaštitna cijev jednako vrijedna kao KABUPLAST ø25 </t>
  </si>
  <si>
    <t xml:space="preserve"> - zaštitna cijev jednako vrijedna kao KABUPLAST ø32 </t>
  </si>
  <si>
    <t>Dobava, isporuka i montaža instalacione opreme na zid/strop od betona, ili na zid  do visine poklopca. U cijenu uračunati komplet materijal i rad. Montirati slijedeću instalacionu opremu:</t>
  </si>
  <si>
    <t xml:space="preserve"> - razvodna kutija plastična, vodoprahotijesna   </t>
  </si>
  <si>
    <t xml:space="preserve"> - poklopac za razvodnu kutiju plastičnu, za montažu u zid </t>
  </si>
  <si>
    <t>Nakon montaže elektro opreme isporučene od drugih izvođača radova spajanje istih uz prisustvo servisera opreme. Komplet sitni spojni i montažni materijal.</t>
  </si>
  <si>
    <t>Obračun po kom</t>
  </si>
  <si>
    <t xml:space="preserve">UKUPNO  III Instalacija priključnica i trošila snage   </t>
  </si>
  <si>
    <t xml:space="preserve">REKAPITULACIJA </t>
  </si>
  <si>
    <t>Prilog II 4/4</t>
  </si>
  <si>
    <t>GRAĐEVINSKO-OBRTNIČKI RADOVI</t>
  </si>
  <si>
    <t>STROJARSKE INSTALACIJE</t>
  </si>
  <si>
    <t>ELEKTROINSTALACIJE</t>
  </si>
  <si>
    <t>PDV</t>
  </si>
  <si>
    <t>UKUPNO BEZ PDV-a</t>
  </si>
  <si>
    <t>UKUPNO SA PDV-om</t>
  </si>
  <si>
    <t>PDV 25 %:</t>
  </si>
  <si>
    <t xml:space="preserve">PDV </t>
  </si>
  <si>
    <t>REKAPITULACIJA -TROŠKOVNICI</t>
  </si>
  <si>
    <t xml:space="preserve">JED-N 64-2020 Adaptacija zgrade </t>
  </si>
  <si>
    <t>Ispitivanje, mjerenje, proba, probni rad, izdavanje atesta, izdavanje protokola o mjerenju, pripremno završni radovi, transport materijala na gradilište, te sitan montažni materijal potreban za dovršenje instalacije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</si>
</sst>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24" x14ac:knownFonts="1">
    <font>
      <sz val="11"/>
      <color theme="1"/>
      <name val="Calibri"/>
      <family val="2"/>
      <charset val="238"/>
      <scheme val="minor"/>
    </font>
    <font>
      <sz val="11"/>
      <color theme="1"/>
      <name val="Arial"/>
      <family val="2"/>
      <charset val="238"/>
    </font>
    <font>
      <sz val="11"/>
      <color theme="1"/>
      <name val="Calibri"/>
      <family val="2"/>
      <scheme val="minor"/>
    </font>
    <font>
      <sz val="10"/>
      <name val="Arial"/>
      <family val="2"/>
    </font>
    <font>
      <sz val="8"/>
      <name val="Arial"/>
      <family val="2"/>
      <charset val="238"/>
    </font>
    <font>
      <sz val="10"/>
      <name val="Arial"/>
      <family val="2"/>
      <charset val="238"/>
    </font>
    <font>
      <b/>
      <sz val="11"/>
      <color theme="1"/>
      <name val="Arial"/>
      <family val="2"/>
      <charset val="238"/>
    </font>
    <font>
      <sz val="11"/>
      <color theme="1"/>
      <name val="Calibri"/>
      <family val="2"/>
      <charset val="238"/>
      <scheme val="minor"/>
    </font>
    <font>
      <b/>
      <sz val="11"/>
      <color theme="1"/>
      <name val="Calibri"/>
      <family val="2"/>
      <charset val="238"/>
      <scheme val="minor"/>
    </font>
    <font>
      <sz val="9"/>
      <name val="Arial"/>
      <family val="2"/>
      <charset val="238"/>
    </font>
    <font>
      <b/>
      <sz val="8"/>
      <name val="Arial"/>
      <family val="2"/>
      <charset val="238"/>
    </font>
    <font>
      <sz val="8"/>
      <color theme="1"/>
      <name val="Arial"/>
      <family val="2"/>
      <charset val="238"/>
    </font>
    <font>
      <sz val="9"/>
      <color theme="1"/>
      <name val="Arial"/>
      <family val="2"/>
      <charset val="238"/>
    </font>
    <font>
      <sz val="10"/>
      <color theme="1"/>
      <name val="Arial"/>
      <family val="2"/>
      <charset val="238"/>
    </font>
    <font>
      <b/>
      <sz val="9"/>
      <color theme="1"/>
      <name val="Arial"/>
      <family val="2"/>
      <charset val="238"/>
    </font>
    <font>
      <b/>
      <sz val="10"/>
      <color theme="1"/>
      <name val="Arial"/>
      <family val="2"/>
      <charset val="238"/>
    </font>
    <font>
      <b/>
      <sz val="9"/>
      <name val="Arial"/>
      <family val="2"/>
      <charset val="238"/>
    </font>
    <font>
      <b/>
      <sz val="10"/>
      <name val="Arial"/>
      <family val="2"/>
      <charset val="238"/>
    </font>
    <font>
      <sz val="8"/>
      <color indexed="8"/>
      <name val="Arial"/>
      <family val="2"/>
      <charset val="238"/>
    </font>
    <font>
      <vertAlign val="superscript"/>
      <sz val="8"/>
      <name val="Arial"/>
      <family val="2"/>
      <charset val="238"/>
    </font>
    <font>
      <b/>
      <sz val="12"/>
      <color theme="1"/>
      <name val="Arial"/>
      <family val="2"/>
      <charset val="238"/>
    </font>
    <font>
      <b/>
      <sz val="12"/>
      <name val="Arial"/>
      <family val="2"/>
      <charset val="238"/>
    </font>
    <font>
      <b/>
      <sz val="12"/>
      <name val="Arial"/>
      <family val="2"/>
    </font>
    <font>
      <b/>
      <sz val="12"/>
      <color theme="1"/>
      <name val="Calibri"/>
      <family val="2"/>
      <charset val="238"/>
      <scheme val="minor"/>
    </font>
  </fonts>
  <fills count="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indexed="9"/>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xf numFmtId="0" fontId="2" fillId="0" borderId="0"/>
    <xf numFmtId="0" fontId="3" fillId="0" borderId="0"/>
    <xf numFmtId="0" fontId="5" fillId="0" borderId="0"/>
    <xf numFmtId="43" fontId="7" fillId="0" borderId="0" applyFont="0" applyFill="0" applyBorder="0" applyAlignment="0" applyProtection="0"/>
    <xf numFmtId="0" fontId="5" fillId="0" borderId="0"/>
    <xf numFmtId="0" fontId="5" fillId="0" borderId="0"/>
    <xf numFmtId="0" fontId="3" fillId="0" borderId="0"/>
    <xf numFmtId="0" fontId="3" fillId="0" borderId="0"/>
    <xf numFmtId="0" fontId="3" fillId="0" borderId="0"/>
    <xf numFmtId="0" fontId="3" fillId="0" borderId="0"/>
  </cellStyleXfs>
  <cellXfs count="332">
    <xf numFmtId="0" fontId="0" fillId="0" borderId="0" xfId="0"/>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0" xfId="0" applyFont="1" applyAlignment="1">
      <alignment vertical="center"/>
    </xf>
    <xf numFmtId="49" fontId="1" fillId="0" borderId="0" xfId="0" applyNumberFormat="1" applyFont="1" applyAlignment="1">
      <alignment vertical="center"/>
    </xf>
    <xf numFmtId="0" fontId="6" fillId="0" borderId="0" xfId="0" applyFont="1" applyAlignment="1">
      <alignment vertical="center"/>
    </xf>
    <xf numFmtId="49" fontId="6" fillId="0" borderId="0" xfId="0" applyNumberFormat="1" applyFont="1" applyAlignment="1">
      <alignment vertical="center"/>
    </xf>
    <xf numFmtId="0" fontId="1" fillId="0" borderId="0" xfId="0" applyFont="1" applyAlignment="1">
      <alignment horizontal="center" vertical="center"/>
    </xf>
    <xf numFmtId="4" fontId="1" fillId="0" borderId="0" xfId="0" applyNumberFormat="1" applyFont="1" applyAlignment="1">
      <alignment horizontal="center"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1" fillId="0" borderId="1" xfId="0" applyFont="1" applyBorder="1" applyAlignment="1">
      <alignment vertical="center" wrapText="1"/>
    </xf>
    <xf numFmtId="0" fontId="4" fillId="0" borderId="1" xfId="3" applyFont="1" applyFill="1" applyBorder="1" applyAlignment="1">
      <alignment horizontal="justify" vertical="center" wrapText="1"/>
    </xf>
    <xf numFmtId="0" fontId="11" fillId="0" borderId="1" xfId="0" quotePrefix="1" applyFont="1" applyBorder="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12" fillId="0" borderId="4" xfId="0" applyFont="1" applyBorder="1" applyAlignment="1">
      <alignment horizontal="center" vertical="center"/>
    </xf>
    <xf numFmtId="49" fontId="12" fillId="0" borderId="3" xfId="0" applyNumberFormat="1" applyFont="1" applyBorder="1" applyAlignment="1">
      <alignment vertical="center"/>
    </xf>
    <xf numFmtId="0" fontId="12" fillId="0" borderId="3" xfId="0" applyFont="1" applyBorder="1" applyAlignment="1">
      <alignment vertical="center"/>
    </xf>
    <xf numFmtId="0" fontId="12" fillId="0" borderId="3" xfId="0" applyFont="1" applyBorder="1" applyAlignment="1">
      <alignment horizontal="center" vertical="center"/>
    </xf>
    <xf numFmtId="4" fontId="12" fillId="0" borderId="3" xfId="0" applyNumberFormat="1" applyFont="1" applyBorder="1" applyAlignment="1">
      <alignment horizontal="center" vertical="center"/>
    </xf>
    <xf numFmtId="49" fontId="12" fillId="2" borderId="7" xfId="0" applyNumberFormat="1" applyFont="1" applyFill="1" applyBorder="1" applyAlignment="1">
      <alignment vertical="center"/>
    </xf>
    <xf numFmtId="0" fontId="14" fillId="2" borderId="3" xfId="0" applyFont="1" applyFill="1" applyBorder="1" applyAlignment="1">
      <alignment vertical="center"/>
    </xf>
    <xf numFmtId="0" fontId="12" fillId="2" borderId="3" xfId="0" applyFont="1" applyFill="1" applyBorder="1" applyAlignment="1">
      <alignment horizontal="center" vertical="center"/>
    </xf>
    <xf numFmtId="4" fontId="12" fillId="2" borderId="3" xfId="0" applyNumberFormat="1" applyFont="1" applyFill="1" applyBorder="1" applyAlignment="1">
      <alignment horizontal="center" vertical="center"/>
    </xf>
    <xf numFmtId="49" fontId="12" fillId="0" borderId="9" xfId="0" applyNumberFormat="1" applyFont="1" applyBorder="1" applyAlignment="1">
      <alignment vertical="center"/>
    </xf>
    <xf numFmtId="49" fontId="12" fillId="0" borderId="0" xfId="0" applyNumberFormat="1" applyFont="1" applyAlignment="1">
      <alignment vertical="center"/>
    </xf>
    <xf numFmtId="4" fontId="12" fillId="0" borderId="0" xfId="0" applyNumberFormat="1" applyFont="1" applyAlignment="1">
      <alignment horizontal="center" vertical="center"/>
    </xf>
    <xf numFmtId="49" fontId="14" fillId="2" borderId="2" xfId="0" applyNumberFormat="1" applyFont="1" applyFill="1" applyBorder="1" applyAlignment="1">
      <alignment vertical="center"/>
    </xf>
    <xf numFmtId="0" fontId="14" fillId="2" borderId="2" xfId="0" applyFont="1" applyFill="1" applyBorder="1" applyAlignment="1">
      <alignment vertical="center"/>
    </xf>
    <xf numFmtId="0" fontId="14" fillId="2" borderId="5" xfId="0" applyFont="1" applyFill="1" applyBorder="1" applyAlignment="1">
      <alignment horizontal="center" vertical="center"/>
    </xf>
    <xf numFmtId="4" fontId="14" fillId="2" borderId="5" xfId="0" applyNumberFormat="1" applyFont="1" applyFill="1" applyBorder="1" applyAlignment="1">
      <alignment horizontal="center" vertical="center"/>
    </xf>
    <xf numFmtId="49" fontId="14" fillId="0" borderId="0" xfId="0" applyNumberFormat="1"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4" fontId="14" fillId="0" borderId="0" xfId="0" applyNumberFormat="1"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2" fillId="0" borderId="1" xfId="0" applyNumberFormat="1" applyFont="1" applyBorder="1" applyAlignment="1">
      <alignment vertical="center"/>
    </xf>
    <xf numFmtId="0" fontId="12" fillId="0" borderId="1" xfId="0" applyFont="1" applyBorder="1" applyAlignment="1">
      <alignment horizontal="center" vertical="center"/>
    </xf>
    <xf numFmtId="4"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0" xfId="0" applyFont="1" applyAlignment="1">
      <alignment vertical="center" wrapText="1"/>
    </xf>
    <xf numFmtId="0" fontId="14" fillId="2" borderId="5" xfId="0" applyFont="1" applyFill="1" applyBorder="1" applyAlignment="1">
      <alignment vertical="center" wrapText="1"/>
    </xf>
    <xf numFmtId="0" fontId="12" fillId="2" borderId="5" xfId="0" applyFont="1" applyFill="1" applyBorder="1" applyAlignment="1">
      <alignment horizontal="center" vertical="center"/>
    </xf>
    <xf numFmtId="4" fontId="12" fillId="2" borderId="5" xfId="0" applyNumberFormat="1" applyFont="1" applyFill="1" applyBorder="1" applyAlignment="1">
      <alignment horizontal="center" vertical="center"/>
    </xf>
    <xf numFmtId="0" fontId="14" fillId="0" borderId="0" xfId="0" applyFont="1" applyFill="1" applyBorder="1" applyAlignment="1">
      <alignment vertical="center" wrapText="1"/>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9" fontId="14" fillId="3" borderId="0" xfId="0" applyNumberFormat="1" applyFont="1" applyFill="1" applyAlignment="1">
      <alignment vertical="center"/>
    </xf>
    <xf numFmtId="0" fontId="14" fillId="3" borderId="0" xfId="0" applyFont="1" applyFill="1" applyAlignment="1">
      <alignment vertical="center" wrapText="1"/>
    </xf>
    <xf numFmtId="0" fontId="14" fillId="3" borderId="0" xfId="0" applyFont="1" applyFill="1" applyAlignment="1">
      <alignment horizontal="center" vertical="center"/>
    </xf>
    <xf numFmtId="4" fontId="14" fillId="3" borderId="0" xfId="0" applyNumberFormat="1" applyFont="1" applyFill="1" applyAlignment="1">
      <alignment horizontal="center" vertical="center"/>
    </xf>
    <xf numFmtId="4" fontId="9" fillId="0" borderId="1" xfId="3" applyNumberFormat="1" applyFont="1" applyFill="1" applyBorder="1" applyAlignment="1">
      <alignment horizontal="center" vertical="center"/>
    </xf>
    <xf numFmtId="49" fontId="14" fillId="3" borderId="2" xfId="0" applyNumberFormat="1" applyFont="1" applyFill="1" applyBorder="1" applyAlignment="1">
      <alignment vertical="center"/>
    </xf>
    <xf numFmtId="0" fontId="14" fillId="3" borderId="5" xfId="0" applyFont="1" applyFill="1" applyBorder="1" applyAlignment="1">
      <alignment vertical="center" wrapText="1"/>
    </xf>
    <xf numFmtId="0" fontId="14" fillId="3" borderId="5" xfId="0" applyFont="1" applyFill="1" applyBorder="1" applyAlignment="1">
      <alignment horizontal="center" vertical="center"/>
    </xf>
    <xf numFmtId="4" fontId="14" fillId="3" borderId="5" xfId="0" applyNumberFormat="1" applyFont="1" applyFill="1" applyBorder="1" applyAlignment="1">
      <alignment horizontal="center" vertical="center"/>
    </xf>
    <xf numFmtId="0" fontId="14" fillId="3" borderId="5" xfId="0" applyFont="1" applyFill="1" applyBorder="1" applyAlignment="1">
      <alignment vertical="center"/>
    </xf>
    <xf numFmtId="49" fontId="12" fillId="3" borderId="2" xfId="0" applyNumberFormat="1" applyFont="1" applyFill="1" applyBorder="1" applyAlignment="1">
      <alignment vertical="center"/>
    </xf>
    <xf numFmtId="0" fontId="12" fillId="3" borderId="5" xfId="0" applyFont="1" applyFill="1" applyBorder="1" applyAlignment="1">
      <alignment horizontal="center" vertical="center"/>
    </xf>
    <xf numFmtId="4" fontId="12" fillId="3" borderId="5" xfId="0" applyNumberFormat="1" applyFont="1" applyFill="1" applyBorder="1" applyAlignment="1">
      <alignment horizontal="center" vertical="center"/>
    </xf>
    <xf numFmtId="49" fontId="12" fillId="0" borderId="0" xfId="0" applyNumberFormat="1"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center" vertical="center"/>
    </xf>
    <xf numFmtId="4" fontId="12" fillId="0" borderId="0" xfId="0" applyNumberFormat="1" applyFont="1" applyBorder="1" applyAlignment="1">
      <alignment horizontal="center" vertical="center"/>
    </xf>
    <xf numFmtId="0" fontId="12" fillId="0" borderId="14" xfId="0" applyFont="1" applyBorder="1" applyAlignment="1">
      <alignment vertical="center"/>
    </xf>
    <xf numFmtId="0" fontId="12" fillId="0" borderId="16" xfId="0" applyFont="1" applyBorder="1" applyAlignment="1">
      <alignment vertical="center"/>
    </xf>
    <xf numFmtId="0" fontId="12" fillId="0" borderId="18" xfId="0" applyFont="1" applyBorder="1" applyAlignment="1">
      <alignment vertical="center"/>
    </xf>
    <xf numFmtId="0" fontId="9" fillId="0" borderId="14" xfId="0" applyFont="1" applyFill="1" applyBorder="1" applyAlignment="1">
      <alignment horizontal="right" vertical="center"/>
    </xf>
    <xf numFmtId="4" fontId="9" fillId="0" borderId="15" xfId="0" applyNumberFormat="1" applyFont="1" applyFill="1" applyBorder="1" applyAlignment="1">
      <alignment horizontal="right" vertical="center"/>
    </xf>
    <xf numFmtId="0" fontId="9" fillId="0" borderId="16" xfId="0" applyFont="1" applyFill="1" applyBorder="1" applyAlignment="1">
      <alignment horizontal="right" vertical="center"/>
    </xf>
    <xf numFmtId="4" fontId="9" fillId="0" borderId="17" xfId="0" applyNumberFormat="1" applyFont="1" applyFill="1" applyBorder="1" applyAlignment="1">
      <alignment horizontal="right" vertical="center"/>
    </xf>
    <xf numFmtId="0" fontId="9" fillId="0" borderId="18" xfId="0" applyFont="1" applyFill="1" applyBorder="1" applyAlignment="1">
      <alignment horizontal="right" vertical="center"/>
    </xf>
    <xf numFmtId="4" fontId="9" fillId="0" borderId="19" xfId="0" applyNumberFormat="1" applyFont="1" applyFill="1" applyBorder="1" applyAlignment="1">
      <alignment horizontal="right" vertical="center"/>
    </xf>
    <xf numFmtId="0" fontId="14" fillId="0" borderId="0" xfId="0" applyFont="1" applyFill="1" applyAlignment="1">
      <alignment horizontal="center" vertical="center"/>
    </xf>
    <xf numFmtId="0" fontId="14" fillId="0" borderId="0" xfId="0" applyFont="1" applyFill="1" applyAlignment="1">
      <alignment vertical="center"/>
    </xf>
    <xf numFmtId="0" fontId="12" fillId="0" borderId="11" xfId="0" applyFont="1" applyBorder="1" applyAlignment="1">
      <alignment vertical="center" wrapText="1"/>
    </xf>
    <xf numFmtId="0" fontId="11" fillId="0" borderId="11" xfId="0" applyFont="1" applyBorder="1" applyAlignment="1">
      <alignment vertical="center" wrapText="1"/>
    </xf>
    <xf numFmtId="4" fontId="12" fillId="2" borderId="8" xfId="0" applyNumberFormat="1" applyFont="1" applyFill="1" applyBorder="1" applyAlignment="1">
      <alignment horizontal="center" vertical="center"/>
    </xf>
    <xf numFmtId="4" fontId="12" fillId="0" borderId="10" xfId="0" applyNumberFormat="1" applyFont="1" applyBorder="1" applyAlignment="1">
      <alignment vertical="center" wrapText="1"/>
    </xf>
    <xf numFmtId="4" fontId="14" fillId="2" borderId="6" xfId="0" applyNumberFormat="1" applyFont="1" applyFill="1" applyBorder="1" applyAlignment="1">
      <alignment horizontal="center" vertical="center"/>
    </xf>
    <xf numFmtId="4" fontId="12" fillId="2" borderId="6" xfId="0" applyNumberFormat="1" applyFont="1" applyFill="1" applyBorder="1" applyAlignment="1">
      <alignment horizontal="center" vertical="center"/>
    </xf>
    <xf numFmtId="4" fontId="14" fillId="3" borderId="6" xfId="0" applyNumberFormat="1" applyFont="1" applyFill="1" applyBorder="1" applyAlignment="1">
      <alignment horizontal="center" vertical="center"/>
    </xf>
    <xf numFmtId="4" fontId="12" fillId="3" borderId="6" xfId="0" applyNumberFormat="1" applyFont="1" applyFill="1" applyBorder="1" applyAlignment="1">
      <alignment horizontal="center" vertical="center"/>
    </xf>
    <xf numFmtId="4" fontId="12" fillId="0" borderId="11" xfId="0" applyNumberFormat="1" applyFont="1" applyBorder="1" applyAlignment="1">
      <alignment vertical="center" wrapText="1"/>
    </xf>
    <xf numFmtId="49" fontId="12" fillId="0" borderId="0" xfId="0" applyNumberFormat="1" applyFont="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center" vertical="center"/>
    </xf>
    <xf numFmtId="4" fontId="12" fillId="0" borderId="0" xfId="0" applyNumberFormat="1" applyFont="1" applyAlignment="1" applyProtection="1">
      <alignment horizontal="center" vertical="center"/>
    </xf>
    <xf numFmtId="0" fontId="12" fillId="0" borderId="0" xfId="0" applyFont="1" applyProtection="1"/>
    <xf numFmtId="49" fontId="6" fillId="0" borderId="0" xfId="0" applyNumberFormat="1" applyFont="1" applyAlignment="1" applyProtection="1">
      <alignment vertical="center"/>
    </xf>
    <xf numFmtId="0" fontId="6" fillId="0" borderId="0" xfId="0" applyFont="1" applyAlignment="1" applyProtection="1">
      <alignment vertical="center"/>
    </xf>
    <xf numFmtId="0" fontId="1" fillId="0" borderId="0" xfId="0" applyFont="1" applyAlignment="1" applyProtection="1">
      <alignment horizontal="center" vertical="center"/>
    </xf>
    <xf numFmtId="4" fontId="6" fillId="0" borderId="0" xfId="0" applyNumberFormat="1" applyFont="1" applyAlignment="1" applyProtection="1">
      <alignment horizontal="center" vertical="center"/>
    </xf>
    <xf numFmtId="0" fontId="6"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Protection="1"/>
    <xf numFmtId="49" fontId="1" fillId="0" borderId="0" xfId="0" applyNumberFormat="1" applyFont="1" applyAlignment="1" applyProtection="1">
      <alignment vertical="center"/>
    </xf>
    <xf numFmtId="4" fontId="1" fillId="0" borderId="0" xfId="0" applyNumberFormat="1" applyFont="1" applyAlignment="1" applyProtection="1">
      <alignment horizontal="center" vertical="center"/>
    </xf>
    <xf numFmtId="4" fontId="12" fillId="0" borderId="0" xfId="0" applyNumberFormat="1" applyFont="1" applyAlignment="1" applyProtection="1">
      <alignment vertical="center"/>
    </xf>
    <xf numFmtId="4" fontId="12" fillId="0" borderId="0" xfId="0" applyNumberFormat="1" applyFont="1" applyProtection="1"/>
    <xf numFmtId="0" fontId="10" fillId="3" borderId="2" xfId="7" applyFont="1" applyFill="1" applyBorder="1" applyAlignment="1" applyProtection="1">
      <alignment horizontal="center" vertical="center"/>
    </xf>
    <xf numFmtId="0" fontId="10" fillId="3" borderId="5" xfId="7" applyFont="1" applyFill="1" applyBorder="1" applyAlignment="1" applyProtection="1">
      <alignment horizontal="center" vertical="center"/>
    </xf>
    <xf numFmtId="49" fontId="9" fillId="3" borderId="5" xfId="0" applyNumberFormat="1" applyFont="1" applyFill="1" applyBorder="1" applyAlignment="1" applyProtection="1">
      <alignment horizontal="center" vertical="center" wrapText="1"/>
    </xf>
    <xf numFmtId="4" fontId="9" fillId="3" borderId="5" xfId="0" applyNumberFormat="1" applyFont="1" applyFill="1" applyBorder="1" applyAlignment="1" applyProtection="1">
      <alignment horizontal="center" vertical="center" wrapText="1"/>
    </xf>
    <xf numFmtId="4" fontId="9" fillId="3" borderId="6"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 fontId="4" fillId="0" borderId="1" xfId="0" applyNumberFormat="1" applyFont="1" applyFill="1" applyBorder="1" applyAlignment="1" applyProtection="1">
      <alignment horizontal="center" vertical="center" wrapText="1"/>
    </xf>
    <xf numFmtId="0" fontId="11" fillId="0" borderId="0" xfId="0" applyFont="1" applyFill="1" applyAlignment="1" applyProtection="1">
      <alignment vertical="center"/>
    </xf>
    <xf numFmtId="0" fontId="11" fillId="0" borderId="0" xfId="0" applyFont="1" applyFill="1" applyProtection="1"/>
    <xf numFmtId="0" fontId="12" fillId="0" borderId="7" xfId="0" applyFont="1" applyBorder="1" applyProtection="1"/>
    <xf numFmtId="49" fontId="11" fillId="0" borderId="2" xfId="0" applyNumberFormat="1" applyFont="1" applyBorder="1" applyAlignment="1" applyProtection="1">
      <alignment wrapText="1"/>
    </xf>
    <xf numFmtId="0" fontId="12" fillId="0" borderId="5" xfId="0" applyFont="1" applyBorder="1" applyProtection="1"/>
    <xf numFmtId="4" fontId="12" fillId="0" borderId="5" xfId="0" applyNumberFormat="1" applyFont="1" applyBorder="1" applyProtection="1"/>
    <xf numFmtId="4" fontId="4" fillId="0" borderId="30" xfId="4" applyNumberFormat="1" applyFont="1" applyFill="1" applyBorder="1" applyAlignment="1" applyProtection="1">
      <alignment vertical="center"/>
    </xf>
    <xf numFmtId="0" fontId="12" fillId="0" borderId="4" xfId="0" applyFont="1" applyBorder="1" applyProtection="1"/>
    <xf numFmtId="49" fontId="4" fillId="0" borderId="4" xfId="0" applyNumberFormat="1" applyFont="1" applyBorder="1" applyAlignment="1" applyProtection="1">
      <alignment horizontal="justify" vertical="center"/>
    </xf>
    <xf numFmtId="4" fontId="12" fillId="0" borderId="0" xfId="0" applyNumberFormat="1" applyFont="1" applyBorder="1" applyProtection="1"/>
    <xf numFmtId="49" fontId="11" fillId="0" borderId="13" xfId="0" applyNumberFormat="1" applyFont="1" applyBorder="1" applyProtection="1"/>
    <xf numFmtId="0" fontId="12" fillId="0" borderId="1" xfId="0" applyFont="1" applyBorder="1" applyProtection="1"/>
    <xf numFmtId="4" fontId="12" fillId="0" borderId="1" xfId="0" applyNumberFormat="1" applyFont="1" applyBorder="1" applyProtection="1"/>
    <xf numFmtId="0" fontId="18" fillId="0" borderId="1" xfId="6" applyFont="1" applyFill="1" applyBorder="1" applyAlignment="1" applyProtection="1">
      <alignment horizontal="justify" vertical="center"/>
    </xf>
    <xf numFmtId="49" fontId="11" fillId="0" borderId="1" xfId="0" applyNumberFormat="1" applyFont="1" applyBorder="1" applyAlignment="1" applyProtection="1">
      <alignment wrapText="1"/>
    </xf>
    <xf numFmtId="49" fontId="11" fillId="0" borderId="7" xfId="0" applyNumberFormat="1" applyFont="1" applyBorder="1" applyAlignment="1" applyProtection="1">
      <alignment wrapText="1"/>
    </xf>
    <xf numFmtId="0" fontId="12" fillId="0" borderId="3" xfId="0" applyFont="1" applyBorder="1" applyProtection="1"/>
    <xf numFmtId="4" fontId="12" fillId="0" borderId="3" xfId="0" applyNumberFormat="1" applyFont="1" applyBorder="1" applyProtection="1"/>
    <xf numFmtId="0" fontId="12" fillId="0" borderId="9" xfId="0" applyFont="1" applyBorder="1" applyProtection="1"/>
    <xf numFmtId="0" fontId="12" fillId="0" borderId="1" xfId="0" applyFont="1" applyFill="1" applyBorder="1" applyProtection="1"/>
    <xf numFmtId="4" fontId="12" fillId="0" borderId="1" xfId="0" applyNumberFormat="1" applyFont="1" applyFill="1" applyBorder="1" applyProtection="1"/>
    <xf numFmtId="0" fontId="12" fillId="3" borderId="2" xfId="0" applyFont="1" applyFill="1" applyBorder="1" applyProtection="1"/>
    <xf numFmtId="49" fontId="14" fillId="3" borderId="5" xfId="0" applyNumberFormat="1" applyFont="1" applyFill="1" applyBorder="1" applyProtection="1"/>
    <xf numFmtId="0" fontId="12" fillId="3" borderId="5" xfId="0" applyFont="1" applyFill="1" applyBorder="1" applyProtection="1"/>
    <xf numFmtId="4" fontId="12" fillId="3" borderId="5" xfId="0" applyNumberFormat="1" applyFont="1" applyFill="1" applyBorder="1" applyProtection="1"/>
    <xf numFmtId="4" fontId="14" fillId="3" borderId="13" xfId="0" applyNumberFormat="1" applyFont="1" applyFill="1" applyBorder="1" applyProtection="1"/>
    <xf numFmtId="49" fontId="12" fillId="0" borderId="0" xfId="0" applyNumberFormat="1" applyFont="1" applyProtection="1"/>
    <xf numFmtId="49" fontId="4" fillId="0" borderId="2" xfId="0" applyNumberFormat="1" applyFont="1" applyFill="1" applyBorder="1" applyAlignment="1" applyProtection="1">
      <alignment horizontal="center" vertical="center" wrapText="1"/>
    </xf>
    <xf numFmtId="0" fontId="11" fillId="0" borderId="0" xfId="0" applyFont="1" applyProtection="1"/>
    <xf numFmtId="0" fontId="4" fillId="0" borderId="25" xfId="0" applyFont="1" applyFill="1" applyBorder="1" applyAlignment="1" applyProtection="1">
      <alignment horizontal="center" vertical="center"/>
    </xf>
    <xf numFmtId="0" fontId="4" fillId="0" borderId="13" xfId="0" applyFont="1" applyBorder="1" applyAlignment="1" applyProtection="1">
      <alignment horizontal="left" vertical="center" wrapText="1"/>
    </xf>
    <xf numFmtId="0" fontId="9" fillId="0" borderId="13" xfId="0" applyFont="1" applyFill="1" applyBorder="1" applyAlignment="1" applyProtection="1">
      <alignment horizontal="center" vertical="center"/>
    </xf>
    <xf numFmtId="2" fontId="9" fillId="0" borderId="13" xfId="0" applyNumberFormat="1" applyFont="1" applyFill="1" applyBorder="1" applyAlignment="1" applyProtection="1">
      <alignment horizontal="center" vertical="center"/>
    </xf>
    <xf numFmtId="4" fontId="9" fillId="4" borderId="13" xfId="4" applyNumberFormat="1" applyFont="1" applyFill="1" applyBorder="1" applyAlignment="1" applyProtection="1">
      <alignment horizontal="right" vertical="center"/>
    </xf>
    <xf numFmtId="0" fontId="4" fillId="0" borderId="26" xfId="0" applyFont="1" applyFill="1" applyBorder="1" applyAlignment="1" applyProtection="1">
      <alignment horizontal="center" vertical="center"/>
    </xf>
    <xf numFmtId="0" fontId="4" fillId="0" borderId="22" xfId="0" applyFont="1" applyBorder="1" applyAlignment="1" applyProtection="1">
      <alignment horizontal="left" vertical="center" wrapText="1"/>
    </xf>
    <xf numFmtId="0" fontId="9" fillId="0" borderId="22" xfId="0" applyFont="1" applyFill="1" applyBorder="1" applyAlignment="1" applyProtection="1">
      <alignment horizontal="center" vertical="center"/>
    </xf>
    <xf numFmtId="2" fontId="9" fillId="0" borderId="22" xfId="0" applyNumberFormat="1"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4" fillId="0" borderId="1" xfId="0" applyFont="1" applyBorder="1" applyAlignment="1" applyProtection="1">
      <alignment horizontal="justify" vertical="center"/>
    </xf>
    <xf numFmtId="0" fontId="9" fillId="0" borderId="1" xfId="0" applyFont="1" applyBorder="1" applyAlignment="1" applyProtection="1">
      <alignment horizontal="center" vertical="center"/>
    </xf>
    <xf numFmtId="3" fontId="9" fillId="0" borderId="1" xfId="0" applyNumberFormat="1" applyFont="1" applyBorder="1" applyAlignment="1" applyProtection="1">
      <alignment horizontal="center" vertical="center"/>
    </xf>
    <xf numFmtId="0" fontId="4" fillId="0" borderId="2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xf>
    <xf numFmtId="2" fontId="9" fillId="0" borderId="5" xfId="0" applyNumberFormat="1" applyFont="1" applyFill="1" applyBorder="1" applyAlignment="1" applyProtection="1">
      <alignment horizontal="center" vertical="center"/>
    </xf>
    <xf numFmtId="4" fontId="9" fillId="0" borderId="5" xfId="0" applyNumberFormat="1" applyFont="1" applyFill="1" applyBorder="1" applyAlignment="1" applyProtection="1">
      <alignment horizontal="center" vertical="center"/>
    </xf>
    <xf numFmtId="4" fontId="9" fillId="0" borderId="6" xfId="0" applyNumberFormat="1" applyFont="1" applyFill="1" applyBorder="1" applyAlignment="1" applyProtection="1">
      <alignment vertical="center"/>
    </xf>
    <xf numFmtId="0" fontId="10" fillId="0" borderId="26" xfId="0" applyFont="1" applyFill="1" applyBorder="1" applyAlignment="1" applyProtection="1">
      <alignment horizontal="center" vertical="center"/>
    </xf>
    <xf numFmtId="0" fontId="4" fillId="0" borderId="1" xfId="0" applyFont="1" applyBorder="1" applyAlignment="1" applyProtection="1">
      <alignment horizontal="left" vertical="center"/>
    </xf>
    <xf numFmtId="4" fontId="9" fillId="4" borderId="1" xfId="4" applyNumberFormat="1" applyFont="1" applyFill="1" applyBorder="1" applyAlignment="1" applyProtection="1">
      <alignment horizontal="right" vertical="center"/>
    </xf>
    <xf numFmtId="0" fontId="4" fillId="0" borderId="1" xfId="0" applyFont="1" applyBorder="1" applyAlignment="1" applyProtection="1">
      <alignment horizontal="left" vertical="center" wrapText="1"/>
    </xf>
    <xf numFmtId="4" fontId="9" fillId="0" borderId="6" xfId="4" applyNumberFormat="1" applyFont="1" applyFill="1" applyBorder="1" applyAlignment="1" applyProtection="1">
      <alignment vertical="center"/>
    </xf>
    <xf numFmtId="0" fontId="4"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xf>
    <xf numFmtId="2" fontId="9" fillId="0" borderId="1" xfId="0" applyNumberFormat="1"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2" fontId="9" fillId="0" borderId="20" xfId="0" applyNumberFormat="1" applyFont="1" applyFill="1" applyBorder="1" applyAlignment="1" applyProtection="1">
      <alignment horizontal="center" vertical="center"/>
    </xf>
    <xf numFmtId="4" fontId="9" fillId="0" borderId="20" xfId="0" applyNumberFormat="1" applyFont="1" applyFill="1" applyBorder="1" applyAlignment="1" applyProtection="1">
      <alignment horizontal="center" vertical="center"/>
    </xf>
    <xf numFmtId="0" fontId="4" fillId="4" borderId="27" xfId="0" applyFont="1" applyFill="1" applyBorder="1" applyAlignment="1" applyProtection="1">
      <alignment horizontal="center" vertical="center"/>
    </xf>
    <xf numFmtId="0" fontId="4" fillId="0" borderId="22" xfId="0" applyFont="1" applyBorder="1" applyAlignment="1" applyProtection="1">
      <alignment horizontal="justify" vertical="center"/>
    </xf>
    <xf numFmtId="0" fontId="4" fillId="0" borderId="1" xfId="0" applyFont="1" applyFill="1" applyBorder="1" applyAlignment="1" applyProtection="1">
      <alignment horizontal="right" vertical="center"/>
    </xf>
    <xf numFmtId="4" fontId="9" fillId="0" borderId="1" xfId="4" applyNumberFormat="1" applyFont="1" applyFill="1" applyBorder="1" applyAlignment="1" applyProtection="1">
      <alignment vertical="center"/>
    </xf>
    <xf numFmtId="1" fontId="16" fillId="3" borderId="2" xfId="8" applyNumberFormat="1" applyFont="1" applyFill="1" applyBorder="1" applyAlignment="1" applyProtection="1">
      <alignment horizontal="center" vertical="center"/>
    </xf>
    <xf numFmtId="0" fontId="16" fillId="3" borderId="5" xfId="8" quotePrefix="1" applyFont="1" applyFill="1" applyBorder="1" applyAlignment="1" applyProtection="1">
      <alignment horizontal="left" vertical="center"/>
    </xf>
    <xf numFmtId="0" fontId="9" fillId="3" borderId="5" xfId="8" applyFont="1" applyFill="1" applyBorder="1" applyAlignment="1" applyProtection="1">
      <alignment horizontal="center" vertical="center"/>
    </xf>
    <xf numFmtId="3" fontId="9" fillId="3" borderId="5" xfId="8" applyNumberFormat="1" applyFont="1" applyFill="1" applyBorder="1" applyAlignment="1" applyProtection="1">
      <alignment horizontal="center" vertical="center"/>
    </xf>
    <xf numFmtId="4" fontId="9" fillId="3" borderId="5" xfId="9" applyNumberFormat="1" applyFont="1" applyFill="1" applyBorder="1" applyAlignment="1" applyProtection="1">
      <alignment horizontal="center" vertical="center"/>
    </xf>
    <xf numFmtId="4" fontId="16" fillId="3" borderId="6" xfId="8" applyNumberFormat="1" applyFont="1" applyFill="1" applyBorder="1" applyAlignment="1" applyProtection="1">
      <alignment horizontal="right" vertical="center"/>
    </xf>
    <xf numFmtId="0" fontId="9" fillId="0" borderId="0" xfId="8" applyFont="1" applyFill="1" applyBorder="1" applyAlignment="1" applyProtection="1">
      <alignment vertical="center"/>
    </xf>
    <xf numFmtId="4" fontId="9" fillId="4" borderId="22" xfId="4" applyNumberFormat="1" applyFont="1" applyFill="1" applyBorder="1" applyAlignment="1" applyProtection="1">
      <alignment horizontal="right" vertical="center"/>
    </xf>
    <xf numFmtId="0" fontId="4" fillId="0" borderId="1" xfId="0" applyFont="1" applyFill="1" applyBorder="1" applyAlignment="1" applyProtection="1">
      <alignment vertical="center" wrapText="1"/>
    </xf>
    <xf numFmtId="0" fontId="9" fillId="0" borderId="21" xfId="0" applyFont="1" applyFill="1" applyBorder="1" applyAlignment="1" applyProtection="1">
      <alignment horizontal="center" vertical="center"/>
    </xf>
    <xf numFmtId="0" fontId="4" fillId="0" borderId="21" xfId="0" applyFont="1" applyFill="1" applyBorder="1" applyAlignment="1" applyProtection="1">
      <alignment horizontal="left" vertical="center" wrapText="1"/>
    </xf>
    <xf numFmtId="0" fontId="9" fillId="0" borderId="8" xfId="0" applyFont="1" applyFill="1" applyBorder="1" applyAlignment="1" applyProtection="1">
      <alignment horizontal="center" vertical="center"/>
    </xf>
    <xf numFmtId="2" fontId="9" fillId="0" borderId="8" xfId="0" applyNumberFormat="1" applyFont="1" applyFill="1" applyBorder="1" applyAlignment="1" applyProtection="1">
      <alignment horizontal="center" vertical="center"/>
    </xf>
    <xf numFmtId="4" fontId="9" fillId="0" borderId="8" xfId="0" applyNumberFormat="1" applyFont="1" applyFill="1" applyBorder="1" applyAlignment="1" applyProtection="1">
      <alignment horizontal="center" vertical="center"/>
    </xf>
    <xf numFmtId="4" fontId="9" fillId="0" borderId="8" xfId="4" applyNumberFormat="1" applyFont="1" applyFill="1" applyBorder="1" applyAlignment="1" applyProtection="1">
      <alignment vertical="center"/>
    </xf>
    <xf numFmtId="0" fontId="16" fillId="0" borderId="22" xfId="0" applyFont="1" applyFill="1" applyBorder="1" applyAlignment="1" applyProtection="1">
      <alignment horizontal="center" vertical="center"/>
    </xf>
    <xf numFmtId="0" fontId="4" fillId="0" borderId="1" xfId="0" applyFont="1" applyBorder="1" applyAlignment="1" applyProtection="1">
      <alignment vertical="center" wrapText="1"/>
    </xf>
    <xf numFmtId="4" fontId="9" fillId="0" borderId="20" xfId="0" applyNumberFormat="1" applyFont="1" applyFill="1" applyBorder="1" applyAlignment="1" applyProtection="1">
      <alignment vertical="center"/>
    </xf>
    <xf numFmtId="1" fontId="10" fillId="3" borderId="23" xfId="8" applyNumberFormat="1" applyFont="1" applyFill="1" applyBorder="1" applyAlignment="1" applyProtection="1">
      <alignment horizontal="center" vertical="center"/>
    </xf>
    <xf numFmtId="0" fontId="10" fillId="3" borderId="24" xfId="8" quotePrefix="1" applyFont="1" applyFill="1" applyBorder="1" applyAlignment="1" applyProtection="1">
      <alignment horizontal="right" vertical="center"/>
    </xf>
    <xf numFmtId="0" fontId="4" fillId="3" borderId="24" xfId="8" applyFont="1" applyFill="1" applyBorder="1" applyAlignment="1" applyProtection="1">
      <alignment horizontal="center" vertical="center"/>
    </xf>
    <xf numFmtId="3" fontId="4" fillId="3" borderId="24" xfId="8" applyNumberFormat="1" applyFont="1" applyFill="1" applyBorder="1" applyAlignment="1" applyProtection="1">
      <alignment horizontal="center" vertical="center"/>
    </xf>
    <xf numFmtId="4" fontId="4" fillId="3" borderId="24" xfId="9" applyNumberFormat="1" applyFont="1" applyFill="1" applyBorder="1" applyAlignment="1" applyProtection="1">
      <alignment horizontal="center" vertical="center"/>
    </xf>
    <xf numFmtId="4" fontId="10" fillId="3" borderId="28" xfId="8" applyNumberFormat="1" applyFont="1" applyFill="1" applyBorder="1" applyAlignment="1" applyProtection="1">
      <alignment horizontal="center" vertical="center"/>
    </xf>
    <xf numFmtId="0" fontId="13" fillId="0" borderId="0" xfId="0" applyFont="1" applyProtection="1"/>
    <xf numFmtId="1" fontId="17" fillId="0" borderId="14" xfId="8" applyNumberFormat="1" applyFont="1" applyFill="1" applyBorder="1" applyAlignment="1" applyProtection="1">
      <alignment horizontal="center" vertical="center"/>
    </xf>
    <xf numFmtId="4" fontId="17" fillId="0" borderId="15" xfId="8" applyNumberFormat="1" applyFont="1" applyFill="1" applyBorder="1" applyAlignment="1" applyProtection="1">
      <alignment horizontal="right" vertical="center"/>
    </xf>
    <xf numFmtId="1" fontId="17" fillId="0" borderId="16" xfId="8" applyNumberFormat="1" applyFont="1" applyFill="1" applyBorder="1" applyAlignment="1" applyProtection="1">
      <alignment horizontal="center" vertical="center"/>
    </xf>
    <xf numFmtId="4" fontId="17" fillId="0" borderId="17" xfId="8" applyNumberFormat="1" applyFont="1" applyFill="1" applyBorder="1" applyAlignment="1" applyProtection="1">
      <alignment horizontal="right" vertical="center"/>
    </xf>
    <xf numFmtId="1" fontId="17" fillId="0" borderId="18" xfId="8" applyNumberFormat="1" applyFont="1" applyFill="1" applyBorder="1" applyAlignment="1" applyProtection="1">
      <alignment horizontal="center" vertical="center"/>
    </xf>
    <xf numFmtId="4" fontId="17" fillId="0" borderId="19" xfId="8" applyNumberFormat="1" applyFont="1" applyFill="1" applyBorder="1" applyAlignment="1" applyProtection="1">
      <alignment horizontal="right" vertical="center"/>
    </xf>
    <xf numFmtId="0" fontId="17" fillId="0" borderId="37" xfId="8" applyFont="1" applyFill="1" applyBorder="1" applyAlignment="1" applyProtection="1">
      <alignment vertical="center"/>
    </xf>
    <xf numFmtId="0" fontId="17" fillId="0" borderId="38" xfId="8" applyFont="1" applyFill="1" applyBorder="1" applyAlignment="1" applyProtection="1">
      <alignment vertical="center"/>
    </xf>
    <xf numFmtId="4" fontId="17" fillId="0" borderId="29" xfId="8" applyNumberFormat="1" applyFont="1" applyFill="1" applyBorder="1" applyAlignment="1" applyProtection="1">
      <alignment horizontal="right" vertical="center"/>
    </xf>
    <xf numFmtId="4" fontId="15" fillId="0" borderId="12" xfId="0" applyNumberFormat="1" applyFont="1" applyBorder="1" applyAlignment="1" applyProtection="1">
      <alignment horizontal="right"/>
    </xf>
    <xf numFmtId="49" fontId="14" fillId="0" borderId="2" xfId="0" applyNumberFormat="1" applyFont="1" applyFill="1" applyBorder="1" applyAlignment="1" applyProtection="1">
      <alignment horizontal="center" vertical="center"/>
    </xf>
    <xf numFmtId="49" fontId="14" fillId="0" borderId="5" xfId="0" applyNumberFormat="1" applyFont="1" applyFill="1" applyBorder="1" applyAlignment="1" applyProtection="1">
      <alignment horizontal="center" vertical="center"/>
    </xf>
    <xf numFmtId="49" fontId="14" fillId="0" borderId="6" xfId="0" applyNumberFormat="1" applyFont="1" applyFill="1" applyBorder="1" applyAlignment="1" applyProtection="1">
      <alignment horizontal="center" vertical="center"/>
    </xf>
    <xf numFmtId="0" fontId="12" fillId="0" borderId="0" xfId="0" applyFont="1" applyFill="1" applyAlignment="1" applyProtection="1">
      <alignment vertical="center"/>
    </xf>
    <xf numFmtId="0" fontId="11" fillId="0" borderId="0" xfId="0" applyFont="1" applyAlignment="1" applyProtection="1">
      <alignment vertical="center"/>
    </xf>
    <xf numFmtId="0" fontId="9" fillId="3" borderId="7" xfId="1" applyFont="1" applyFill="1" applyBorder="1" applyAlignment="1" applyProtection="1">
      <alignment horizontal="center" vertical="center"/>
    </xf>
    <xf numFmtId="0" fontId="16" fillId="3" borderId="1" xfId="1" applyFont="1" applyFill="1" applyBorder="1" applyAlignment="1" applyProtection="1">
      <alignment vertical="center"/>
    </xf>
    <xf numFmtId="0" fontId="9" fillId="0" borderId="1" xfId="1" applyFont="1" applyBorder="1" applyAlignment="1" applyProtection="1">
      <alignment vertical="center"/>
    </xf>
    <xf numFmtId="4" fontId="9" fillId="0" borderId="1" xfId="1" applyNumberFormat="1" applyFont="1" applyBorder="1" applyAlignment="1" applyProtection="1">
      <alignment vertical="center"/>
    </xf>
    <xf numFmtId="0" fontId="9" fillId="0" borderId="4" xfId="1" applyFont="1" applyBorder="1" applyAlignment="1" applyProtection="1">
      <alignment horizontal="center" vertical="center"/>
    </xf>
    <xf numFmtId="0" fontId="9" fillId="0" borderId="22" xfId="1" applyFont="1" applyBorder="1" applyAlignment="1" applyProtection="1">
      <alignment vertical="center"/>
    </xf>
    <xf numFmtId="0" fontId="9" fillId="0" borderId="0" xfId="1" applyFont="1" applyBorder="1" applyAlignment="1" applyProtection="1">
      <alignment vertical="center"/>
    </xf>
    <xf numFmtId="4" fontId="16" fillId="0" borderId="0" xfId="1" applyNumberFormat="1" applyFont="1" applyBorder="1" applyAlignment="1" applyProtection="1">
      <alignment vertical="center"/>
    </xf>
    <xf numFmtId="0" fontId="16" fillId="0" borderId="0" xfId="1" applyFont="1" applyBorder="1" applyAlignment="1" applyProtection="1">
      <alignment vertical="center"/>
    </xf>
    <xf numFmtId="4" fontId="16" fillId="0" borderId="20" xfId="1" applyNumberFormat="1" applyFont="1" applyBorder="1" applyAlignment="1" applyProtection="1">
      <alignment vertical="center"/>
    </xf>
    <xf numFmtId="0" fontId="9" fillId="0" borderId="13" xfId="1" applyFont="1" applyBorder="1" applyAlignment="1" applyProtection="1">
      <alignment vertical="center"/>
    </xf>
    <xf numFmtId="0" fontId="9" fillId="0" borderId="9" xfId="1" applyFont="1" applyBorder="1" applyAlignment="1" applyProtection="1">
      <alignment horizontal="center" vertical="center"/>
    </xf>
    <xf numFmtId="0" fontId="9" fillId="0" borderId="3" xfId="1" applyFont="1" applyBorder="1" applyAlignment="1" applyProtection="1">
      <alignment vertical="center"/>
    </xf>
    <xf numFmtId="4" fontId="9" fillId="0" borderId="3" xfId="1" applyNumberFormat="1" applyFont="1" applyBorder="1" applyAlignment="1" applyProtection="1">
      <alignment vertical="center"/>
    </xf>
    <xf numFmtId="4" fontId="9" fillId="0" borderId="8" xfId="1" applyNumberFormat="1" applyFont="1" applyBorder="1" applyAlignment="1" applyProtection="1">
      <alignment vertical="center"/>
    </xf>
    <xf numFmtId="0" fontId="12" fillId="3" borderId="7" xfId="0" applyFont="1" applyFill="1" applyBorder="1" applyAlignment="1" applyProtection="1">
      <alignment horizontal="center" vertical="center"/>
    </xf>
    <xf numFmtId="0" fontId="16" fillId="3" borderId="21" xfId="1" applyNumberFormat="1" applyFont="1" applyFill="1" applyBorder="1" applyAlignment="1" applyProtection="1">
      <alignment horizontal="left" vertical="center"/>
    </xf>
    <xf numFmtId="0" fontId="9" fillId="0" borderId="3" xfId="1" applyFont="1" applyBorder="1" applyProtection="1"/>
    <xf numFmtId="4" fontId="9" fillId="0" borderId="3" xfId="1" applyNumberFormat="1" applyFont="1" applyBorder="1" applyProtection="1"/>
    <xf numFmtId="4" fontId="12" fillId="0" borderId="8" xfId="0" applyNumberFormat="1" applyFont="1" applyBorder="1" applyAlignment="1" applyProtection="1">
      <alignment vertical="center"/>
    </xf>
    <xf numFmtId="0" fontId="12" fillId="0" borderId="4" xfId="0" applyFont="1" applyBorder="1" applyAlignment="1" applyProtection="1">
      <alignment horizontal="center" vertical="center"/>
    </xf>
    <xf numFmtId="0" fontId="9" fillId="0" borderId="1" xfId="1" applyFont="1" applyBorder="1" applyProtection="1"/>
    <xf numFmtId="4" fontId="9" fillId="0" borderId="1" xfId="1" applyNumberFormat="1" applyFont="1" applyBorder="1" applyProtection="1"/>
    <xf numFmtId="4" fontId="12" fillId="0" borderId="1" xfId="0" applyNumberFormat="1" applyFont="1" applyBorder="1" applyAlignment="1" applyProtection="1">
      <alignment vertical="center"/>
    </xf>
    <xf numFmtId="0" fontId="9" fillId="0" borderId="22" xfId="1" applyNumberFormat="1" applyFont="1" applyFill="1" applyBorder="1" applyAlignment="1" applyProtection="1">
      <alignment horizontal="left" vertical="center"/>
    </xf>
    <xf numFmtId="0" fontId="9" fillId="0" borderId="0" xfId="1" applyFont="1" applyBorder="1" applyProtection="1"/>
    <xf numFmtId="4" fontId="9" fillId="0" borderId="0" xfId="1" applyNumberFormat="1" applyFont="1" applyBorder="1" applyProtection="1"/>
    <xf numFmtId="4" fontId="12" fillId="0" borderId="20" xfId="0" applyNumberFormat="1" applyFont="1" applyBorder="1" applyAlignment="1" applyProtection="1">
      <alignment vertical="center"/>
    </xf>
    <xf numFmtId="0" fontId="9" fillId="0" borderId="22" xfId="1" applyFont="1" applyBorder="1" applyProtection="1"/>
    <xf numFmtId="0" fontId="12" fillId="0" borderId="9" xfId="0" applyFont="1" applyBorder="1" applyAlignment="1" applyProtection="1">
      <alignment horizontal="center" vertical="center"/>
    </xf>
    <xf numFmtId="0" fontId="9" fillId="0" borderId="1" xfId="1" applyNumberFormat="1" applyFont="1" applyFill="1" applyBorder="1" applyAlignment="1" applyProtection="1">
      <alignment horizontal="left" vertical="center"/>
    </xf>
    <xf numFmtId="0" fontId="16" fillId="3" borderId="1" xfId="1" applyNumberFormat="1" applyFont="1" applyFill="1" applyBorder="1" applyAlignment="1" applyProtection="1">
      <alignment horizontal="left" vertical="center"/>
    </xf>
    <xf numFmtId="4" fontId="9" fillId="0" borderId="8" xfId="1" applyNumberFormat="1" applyFont="1" applyBorder="1" applyProtection="1"/>
    <xf numFmtId="0" fontId="4" fillId="0" borderId="0" xfId="1" applyFont="1" applyProtection="1"/>
    <xf numFmtId="4" fontId="9" fillId="0" borderId="20" xfId="1" applyNumberFormat="1" applyFont="1" applyBorder="1" applyProtection="1"/>
    <xf numFmtId="0" fontId="9" fillId="0" borderId="21" xfId="5" applyNumberFormat="1" applyFont="1" applyFill="1" applyBorder="1" applyAlignment="1" applyProtection="1">
      <alignment horizontal="left" vertical="top"/>
    </xf>
    <xf numFmtId="0" fontId="4" fillId="0" borderId="0" xfId="1" applyFont="1" applyAlignment="1" applyProtection="1">
      <alignment horizontal="center"/>
    </xf>
    <xf numFmtId="0" fontId="9" fillId="0" borderId="22" xfId="1" applyNumberFormat="1" applyFont="1" applyBorder="1" applyProtection="1"/>
    <xf numFmtId="0" fontId="9" fillId="0" borderId="13" xfId="1" applyFont="1" applyBorder="1" applyProtection="1"/>
    <xf numFmtId="0" fontId="9" fillId="0" borderId="11" xfId="1" applyFont="1" applyBorder="1" applyProtection="1"/>
    <xf numFmtId="4" fontId="9" fillId="0" borderId="11" xfId="1" applyNumberFormat="1" applyFont="1" applyBorder="1" applyProtection="1"/>
    <xf numFmtId="4" fontId="9" fillId="0" borderId="10" xfId="1" applyNumberFormat="1" applyFont="1" applyBorder="1" applyProtection="1"/>
    <xf numFmtId="4" fontId="4" fillId="0" borderId="0" xfId="1" applyNumberFormat="1" applyFont="1" applyProtection="1"/>
    <xf numFmtId="0" fontId="16" fillId="3" borderId="1" xfId="1" applyFont="1" applyFill="1" applyBorder="1" applyProtection="1"/>
    <xf numFmtId="0" fontId="10" fillId="0" borderId="0" xfId="6" applyFont="1" applyProtection="1"/>
    <xf numFmtId="0" fontId="12" fillId="0" borderId="0" xfId="0" applyFont="1" applyBorder="1" applyAlignment="1" applyProtection="1">
      <alignment vertical="center"/>
    </xf>
    <xf numFmtId="49" fontId="12" fillId="0" borderId="0" xfId="0" applyNumberFormat="1" applyFont="1" applyBorder="1" applyAlignment="1" applyProtection="1">
      <alignment horizontal="center" vertical="center"/>
    </xf>
    <xf numFmtId="0" fontId="22" fillId="0" borderId="0" xfId="10" applyFont="1" applyProtection="1"/>
    <xf numFmtId="0" fontId="23" fillId="0" borderId="0" xfId="0" applyFont="1" applyProtection="1"/>
    <xf numFmtId="0" fontId="21" fillId="0" borderId="0" xfId="10" applyFont="1" applyProtection="1"/>
    <xf numFmtId="0" fontId="7" fillId="0" borderId="0" xfId="0" applyFont="1" applyProtection="1"/>
    <xf numFmtId="0" fontId="7" fillId="0" borderId="14" xfId="0" applyFont="1" applyBorder="1" applyProtection="1"/>
    <xf numFmtId="0" fontId="7" fillId="0" borderId="31" xfId="0" applyFont="1" applyBorder="1" applyProtection="1"/>
    <xf numFmtId="4" fontId="7" fillId="0" borderId="15" xfId="0" applyNumberFormat="1" applyFont="1" applyBorder="1" applyProtection="1"/>
    <xf numFmtId="0" fontId="7" fillId="0" borderId="16" xfId="0" applyFont="1" applyBorder="1" applyProtection="1"/>
    <xf numFmtId="0" fontId="7" fillId="0" borderId="1" xfId="0" applyFont="1" applyBorder="1" applyProtection="1"/>
    <xf numFmtId="4" fontId="7" fillId="0" borderId="17" xfId="0" applyNumberFormat="1" applyFont="1" applyBorder="1" applyProtection="1"/>
    <xf numFmtId="0" fontId="7" fillId="0" borderId="18" xfId="0" applyFont="1" applyBorder="1" applyProtection="1"/>
    <xf numFmtId="0" fontId="7" fillId="0" borderId="32" xfId="0" applyFont="1" applyBorder="1" applyProtection="1"/>
    <xf numFmtId="4" fontId="7" fillId="0" borderId="19" xfId="0" applyNumberFormat="1" applyFont="1" applyBorder="1" applyProtection="1"/>
    <xf numFmtId="0" fontId="7" fillId="0" borderId="0" xfId="0" applyFont="1" applyBorder="1" applyProtection="1"/>
    <xf numFmtId="0" fontId="0" fillId="0" borderId="0" xfId="0" applyProtection="1"/>
    <xf numFmtId="4" fontId="12" fillId="5" borderId="1" xfId="0" applyNumberFormat="1" applyFont="1" applyFill="1" applyBorder="1" applyAlignment="1" applyProtection="1">
      <alignment horizontal="center" vertical="center"/>
      <protection locked="0"/>
    </xf>
    <xf numFmtId="4" fontId="12" fillId="5" borderId="15" xfId="0" applyNumberFormat="1" applyFont="1" applyFill="1" applyBorder="1" applyAlignment="1" applyProtection="1">
      <alignment horizontal="center" vertical="center"/>
      <protection locked="0"/>
    </xf>
    <xf numFmtId="4" fontId="12" fillId="5" borderId="17" xfId="0" applyNumberFormat="1" applyFont="1" applyFill="1" applyBorder="1" applyAlignment="1" applyProtection="1">
      <alignment horizontal="center" vertical="center"/>
      <protection locked="0"/>
    </xf>
    <xf numFmtId="4" fontId="12" fillId="5" borderId="19" xfId="0" applyNumberFormat="1" applyFont="1" applyFill="1" applyBorder="1" applyAlignment="1" applyProtection="1">
      <alignment horizontal="center" vertical="center"/>
      <protection locked="0"/>
    </xf>
    <xf numFmtId="0" fontId="16" fillId="5" borderId="1" xfId="1" applyFont="1" applyFill="1" applyBorder="1" applyAlignment="1" applyProtection="1">
      <alignment vertical="center"/>
      <protection locked="0"/>
    </xf>
    <xf numFmtId="0" fontId="9" fillId="5" borderId="1" xfId="1" applyFont="1" applyFill="1" applyBorder="1" applyAlignment="1" applyProtection="1">
      <alignment vertical="center"/>
      <protection locked="0"/>
    </xf>
    <xf numFmtId="0" fontId="9" fillId="5" borderId="1" xfId="1" applyFont="1" applyFill="1" applyBorder="1" applyProtection="1">
      <protection locked="0"/>
    </xf>
    <xf numFmtId="4" fontId="12" fillId="5" borderId="1" xfId="0" applyNumberFormat="1" applyFont="1" applyFill="1" applyBorder="1" applyProtection="1">
      <protection locked="0"/>
    </xf>
    <xf numFmtId="4" fontId="9" fillId="5" borderId="13" xfId="0" applyNumberFormat="1" applyFont="1" applyFill="1" applyBorder="1" applyAlignment="1" applyProtection="1">
      <alignment horizontal="center" vertical="center"/>
      <protection locked="0"/>
    </xf>
    <xf numFmtId="4" fontId="9" fillId="5" borderId="22" xfId="0" applyNumberFormat="1" applyFont="1" applyFill="1" applyBorder="1" applyAlignment="1" applyProtection="1">
      <alignment horizontal="center" vertical="center"/>
      <protection locked="0"/>
    </xf>
    <xf numFmtId="4" fontId="9" fillId="5" borderId="1" xfId="4" applyNumberFormat="1" applyFont="1" applyFill="1" applyBorder="1" applyAlignment="1" applyProtection="1">
      <alignment horizontal="center" vertical="center"/>
      <protection locked="0"/>
    </xf>
    <xf numFmtId="4" fontId="9" fillId="5" borderId="1" xfId="0" applyNumberFormat="1" applyFont="1" applyFill="1" applyBorder="1" applyAlignment="1" applyProtection="1">
      <alignment horizontal="center" vertical="center"/>
      <protection locked="0"/>
    </xf>
    <xf numFmtId="4" fontId="9" fillId="5" borderId="20" xfId="0" applyNumberFormat="1" applyFont="1" applyFill="1" applyBorder="1" applyAlignment="1" applyProtection="1">
      <alignment horizontal="center" vertical="center"/>
      <protection locked="0"/>
    </xf>
    <xf numFmtId="4" fontId="7" fillId="5" borderId="15" xfId="0" applyNumberFormat="1" applyFont="1" applyFill="1" applyBorder="1" applyProtection="1">
      <protection locked="0"/>
    </xf>
    <xf numFmtId="4" fontId="7" fillId="5" borderId="17" xfId="0" applyNumberFormat="1" applyFont="1" applyFill="1" applyBorder="1" applyProtection="1">
      <protection locked="0"/>
    </xf>
    <xf numFmtId="4" fontId="7" fillId="5" borderId="19" xfId="0" applyNumberFormat="1" applyFont="1" applyFill="1" applyBorder="1" applyProtection="1">
      <protection locked="0"/>
    </xf>
    <xf numFmtId="0" fontId="12" fillId="0" borderId="5" xfId="0" applyFont="1" applyFill="1" applyBorder="1" applyProtection="1"/>
    <xf numFmtId="4" fontId="12" fillId="0" borderId="5" xfId="0" applyNumberFormat="1" applyFont="1" applyFill="1" applyBorder="1" applyProtection="1"/>
    <xf numFmtId="49" fontId="11" fillId="0" borderId="7" xfId="0" applyNumberFormat="1" applyFont="1" applyFill="1" applyBorder="1" applyAlignment="1" applyProtection="1">
      <alignment horizontal="left" vertical="center" wrapText="1"/>
    </xf>
    <xf numFmtId="49" fontId="11" fillId="0" borderId="13" xfId="0" applyNumberFormat="1" applyFont="1" applyFill="1" applyBorder="1" applyAlignment="1" applyProtection="1">
      <alignment horizontal="right" vertical="center" wrapText="1"/>
    </xf>
    <xf numFmtId="49" fontId="11" fillId="0" borderId="13" xfId="0" applyNumberFormat="1" applyFont="1" applyFill="1" applyBorder="1" applyAlignment="1" applyProtection="1">
      <alignment horizontal="right"/>
    </xf>
    <xf numFmtId="49" fontId="14" fillId="2" borderId="2" xfId="0" applyNumberFormat="1" applyFont="1" applyFill="1" applyBorder="1" applyAlignment="1">
      <alignment horizontal="center" vertical="center"/>
    </xf>
    <xf numFmtId="49" fontId="14" fillId="2" borderId="5" xfId="0" applyNumberFormat="1" applyFont="1" applyFill="1" applyBorder="1" applyAlignment="1">
      <alignment horizontal="center" vertical="center"/>
    </xf>
    <xf numFmtId="49" fontId="14" fillId="2" borderId="6" xfId="0" applyNumberFormat="1" applyFont="1" applyFill="1" applyBorder="1" applyAlignment="1">
      <alignment horizontal="center" vertical="center"/>
    </xf>
    <xf numFmtId="0" fontId="12" fillId="0" borderId="0" xfId="0" applyFont="1" applyBorder="1" applyAlignment="1">
      <alignment horizontal="center" vertical="center"/>
    </xf>
    <xf numFmtId="49" fontId="6" fillId="2" borderId="2" xfId="0" applyNumberFormat="1" applyFont="1" applyFill="1" applyBorder="1" applyAlignment="1" applyProtection="1">
      <alignment horizontal="center" vertical="center"/>
    </xf>
    <xf numFmtId="49" fontId="6" fillId="2" borderId="5" xfId="0" applyNumberFormat="1" applyFont="1" applyFill="1" applyBorder="1" applyAlignment="1" applyProtection="1">
      <alignment horizontal="center" vertical="center"/>
    </xf>
    <xf numFmtId="49" fontId="6" fillId="2" borderId="6" xfId="0" applyNumberFormat="1"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14" fillId="0" borderId="1" xfId="0" applyFont="1" applyBorder="1" applyAlignment="1" applyProtection="1">
      <alignment horizontal="right" vertical="center"/>
    </xf>
    <xf numFmtId="0" fontId="17" fillId="0" borderId="23" xfId="8" applyFont="1" applyFill="1" applyBorder="1" applyAlignment="1" applyProtection="1">
      <alignment horizontal="right" vertical="center"/>
    </xf>
    <xf numFmtId="0" fontId="17" fillId="0" borderId="24" xfId="8" applyFont="1" applyFill="1" applyBorder="1" applyAlignment="1" applyProtection="1">
      <alignment horizontal="right" vertical="center"/>
    </xf>
    <xf numFmtId="0" fontId="17" fillId="0" borderId="28" xfId="8" applyFont="1" applyFill="1" applyBorder="1" applyAlignment="1" applyProtection="1">
      <alignment horizontal="right" vertical="center"/>
    </xf>
    <xf numFmtId="4" fontId="15" fillId="0" borderId="23" xfId="0" applyNumberFormat="1" applyFont="1" applyBorder="1" applyAlignment="1" applyProtection="1">
      <alignment horizontal="right"/>
    </xf>
    <xf numFmtId="4" fontId="15" fillId="0" borderId="24" xfId="0" applyNumberFormat="1" applyFont="1" applyBorder="1" applyAlignment="1" applyProtection="1">
      <alignment horizontal="right"/>
    </xf>
    <xf numFmtId="4" fontId="15" fillId="0" borderId="28" xfId="0" applyNumberFormat="1" applyFont="1" applyBorder="1" applyAlignment="1" applyProtection="1">
      <alignment horizontal="right"/>
    </xf>
    <xf numFmtId="49" fontId="20" fillId="3" borderId="2" xfId="0" applyNumberFormat="1" applyFont="1" applyFill="1" applyBorder="1" applyAlignment="1" applyProtection="1">
      <alignment horizontal="center" vertical="center"/>
    </xf>
    <xf numFmtId="49" fontId="20" fillId="3" borderId="5" xfId="0" applyNumberFormat="1" applyFont="1" applyFill="1" applyBorder="1" applyAlignment="1" applyProtection="1">
      <alignment horizontal="center" vertical="center"/>
    </xf>
    <xf numFmtId="49" fontId="20" fillId="3" borderId="6" xfId="0" applyNumberFormat="1" applyFont="1" applyFill="1" applyBorder="1" applyAlignment="1" applyProtection="1">
      <alignment horizontal="center" vertical="center"/>
    </xf>
    <xf numFmtId="0" fontId="17" fillId="0" borderId="32" xfId="8" applyFont="1" applyFill="1" applyBorder="1" applyAlignment="1" applyProtection="1">
      <alignment horizontal="right" vertical="center"/>
    </xf>
    <xf numFmtId="0" fontId="17" fillId="0" borderId="21" xfId="8" applyFont="1" applyFill="1" applyBorder="1" applyAlignment="1" applyProtection="1">
      <alignment horizontal="right" vertical="center"/>
    </xf>
    <xf numFmtId="0" fontId="17" fillId="0" borderId="31" xfId="8" applyFont="1" applyFill="1" applyBorder="1" applyAlignment="1" applyProtection="1">
      <alignment horizontal="right" vertical="center"/>
    </xf>
    <xf numFmtId="0" fontId="17" fillId="0" borderId="1" xfId="8" applyFont="1" applyFill="1" applyBorder="1" applyAlignment="1" applyProtection="1">
      <alignment horizontal="right" vertical="center"/>
    </xf>
    <xf numFmtId="0" fontId="15" fillId="0" borderId="37" xfId="0" applyFont="1" applyBorder="1" applyAlignment="1" applyProtection="1">
      <alignment horizontal="center"/>
    </xf>
    <xf numFmtId="0" fontId="15" fillId="0" borderId="38" xfId="0" applyFont="1" applyBorder="1" applyAlignment="1" applyProtection="1">
      <alignment horizontal="center"/>
    </xf>
    <xf numFmtId="0" fontId="15" fillId="0" borderId="39" xfId="0" applyFont="1" applyBorder="1" applyAlignment="1" applyProtection="1">
      <alignment horizontal="center"/>
    </xf>
    <xf numFmtId="0" fontId="8" fillId="0" borderId="0" xfId="0" applyFont="1" applyAlignment="1" applyProtection="1">
      <alignment horizontal="center"/>
    </xf>
    <xf numFmtId="0" fontId="7" fillId="0" borderId="35" xfId="0" applyFont="1" applyBorder="1" applyAlignment="1" applyProtection="1">
      <alignment horizontal="right"/>
    </xf>
    <xf numFmtId="0" fontId="7" fillId="0" borderId="36" xfId="0" applyFont="1" applyBorder="1" applyAlignment="1" applyProtection="1">
      <alignment horizontal="right"/>
    </xf>
    <xf numFmtId="0" fontId="7" fillId="0" borderId="27" xfId="0" applyFont="1" applyBorder="1" applyAlignment="1" applyProtection="1">
      <alignment horizontal="right"/>
    </xf>
    <xf numFmtId="0" fontId="7" fillId="0" borderId="6" xfId="0" applyFont="1" applyBorder="1" applyAlignment="1" applyProtection="1">
      <alignment horizontal="right"/>
    </xf>
    <xf numFmtId="0" fontId="7" fillId="0" borderId="33" xfId="0" applyFont="1" applyBorder="1" applyAlignment="1" applyProtection="1">
      <alignment horizontal="right"/>
    </xf>
    <xf numFmtId="0" fontId="7" fillId="0" borderId="34" xfId="0" applyFont="1" applyBorder="1" applyAlignment="1" applyProtection="1">
      <alignment horizontal="right"/>
    </xf>
  </cellXfs>
  <cellStyles count="11">
    <cellStyle name="Comma" xfId="4" builtinId="3"/>
    <cellStyle name="Normal" xfId="0" builtinId="0"/>
    <cellStyle name="Normal 2" xfId="6"/>
    <cellStyle name="Normal 3" xfId="8"/>
    <cellStyle name="Normal 3 2" xfId="9"/>
    <cellStyle name="Normal_ponder" xfId="3"/>
    <cellStyle name="Normal_Troškovnik TOSHIBA" xfId="5"/>
    <cellStyle name="Normalno 2" xfId="7"/>
    <cellStyle name="Normalno 4 2" xfId="10"/>
    <cellStyle name="Obično 2" xfId="1"/>
    <cellStyle name="Obično 5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xdr:col>
      <xdr:colOff>142875</xdr:colOff>
      <xdr:row>8</xdr:row>
      <xdr:rowOff>3024187</xdr:rowOff>
    </xdr:from>
    <xdr:ext cx="65" cy="172227"/>
    <xdr:sp macro="" textlink="">
      <xdr:nvSpPr>
        <xdr:cNvPr id="3" name="TextBox 2"/>
        <xdr:cNvSpPr txBox="1"/>
      </xdr:nvSpPr>
      <xdr:spPr>
        <a:xfrm>
          <a:off x="7439025" y="5033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hr-H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03"/>
  <sheetViews>
    <sheetView tabSelected="1" zoomScaleNormal="100" workbookViewId="0">
      <selection activeCell="E13" sqref="E13"/>
    </sheetView>
  </sheetViews>
  <sheetFormatPr defaultRowHeight="12" x14ac:dyDescent="0.25"/>
  <cols>
    <col min="1" max="1" width="5" style="29" customWidth="1"/>
    <col min="2" max="2" width="68" style="12" customWidth="1"/>
    <col min="3" max="3" width="9.140625" style="13"/>
    <col min="4" max="4" width="8.7109375" style="30" customWidth="1"/>
    <col min="5" max="6" width="9.85546875" style="30" customWidth="1"/>
    <col min="7" max="7" width="9.140625" style="13"/>
    <col min="8" max="16384" width="9.140625" style="12"/>
  </cols>
  <sheetData>
    <row r="2" spans="1:7" s="6" customFormat="1" ht="15" x14ac:dyDescent="0.25">
      <c r="A2" s="7" t="s">
        <v>0</v>
      </c>
      <c r="C2" s="10"/>
      <c r="D2" s="11"/>
      <c r="E2" s="11"/>
      <c r="F2" s="11"/>
      <c r="G2" s="10"/>
    </row>
    <row r="3" spans="1:7" s="4" customFormat="1" ht="14.25" x14ac:dyDescent="0.25">
      <c r="A3" s="5"/>
      <c r="C3" s="8"/>
      <c r="D3" s="9"/>
      <c r="E3" s="9"/>
      <c r="F3" s="9"/>
      <c r="G3" s="8"/>
    </row>
    <row r="4" spans="1:7" s="6" customFormat="1" ht="15" x14ac:dyDescent="0.25">
      <c r="A4" s="7" t="s">
        <v>27</v>
      </c>
      <c r="C4" s="10"/>
      <c r="D4" s="11"/>
      <c r="E4" s="11"/>
      <c r="F4" s="11"/>
      <c r="G4" s="10"/>
    </row>
    <row r="6" spans="1:7" x14ac:dyDescent="0.25">
      <c r="A6" s="300" t="s">
        <v>5</v>
      </c>
      <c r="B6" s="301"/>
      <c r="C6" s="301"/>
      <c r="D6" s="301"/>
      <c r="E6" s="301"/>
      <c r="F6" s="302"/>
      <c r="G6" s="19"/>
    </row>
    <row r="7" spans="1:7" x14ac:dyDescent="0.25">
      <c r="A7" s="20"/>
      <c r="B7" s="21"/>
      <c r="C7" s="22"/>
      <c r="D7" s="23"/>
      <c r="E7" s="23"/>
      <c r="F7" s="23"/>
    </row>
    <row r="8" spans="1:7" x14ac:dyDescent="0.25">
      <c r="A8" s="24">
        <v>0</v>
      </c>
      <c r="B8" s="25" t="s">
        <v>1</v>
      </c>
      <c r="C8" s="26"/>
      <c r="D8" s="27"/>
      <c r="E8" s="27"/>
      <c r="F8" s="84"/>
    </row>
    <row r="9" spans="1:7" ht="224.25" customHeight="1" x14ac:dyDescent="0.25">
      <c r="A9" s="28"/>
      <c r="B9" s="83" t="s">
        <v>23</v>
      </c>
      <c r="C9" s="82"/>
      <c r="D9" s="82"/>
      <c r="E9" s="90"/>
      <c r="F9" s="85"/>
    </row>
    <row r="10" spans="1:7" x14ac:dyDescent="0.25">
      <c r="B10" s="12" t="s">
        <v>2</v>
      </c>
    </row>
    <row r="11" spans="1:7" x14ac:dyDescent="0.25">
      <c r="A11" s="31" t="s">
        <v>6</v>
      </c>
      <c r="B11" s="32" t="s">
        <v>7</v>
      </c>
      <c r="C11" s="33"/>
      <c r="D11" s="34"/>
      <c r="E11" s="34"/>
      <c r="F11" s="86"/>
    </row>
    <row r="12" spans="1:7" ht="33.75" x14ac:dyDescent="0.25">
      <c r="A12" s="1" t="s">
        <v>68</v>
      </c>
      <c r="B12" s="2" t="s">
        <v>85</v>
      </c>
      <c r="C12" s="1" t="s">
        <v>120</v>
      </c>
      <c r="D12" s="3" t="s">
        <v>4</v>
      </c>
      <c r="E12" s="3" t="s">
        <v>121</v>
      </c>
      <c r="F12" s="3" t="s">
        <v>122</v>
      </c>
    </row>
    <row r="13" spans="1:7" ht="22.5" x14ac:dyDescent="0.25">
      <c r="A13" s="43" t="s">
        <v>20</v>
      </c>
      <c r="B13" s="14" t="s">
        <v>8</v>
      </c>
      <c r="C13" s="44" t="s">
        <v>9</v>
      </c>
      <c r="D13" s="45">
        <v>26.25</v>
      </c>
      <c r="E13" s="279"/>
      <c r="F13" s="45">
        <f>D13*E13</f>
        <v>0</v>
      </c>
    </row>
    <row r="14" spans="1:7" ht="37.5" customHeight="1" x14ac:dyDescent="0.25">
      <c r="A14" s="43" t="s">
        <v>21</v>
      </c>
      <c r="B14" s="14" t="s">
        <v>10</v>
      </c>
      <c r="C14" s="44" t="s">
        <v>11</v>
      </c>
      <c r="D14" s="45">
        <v>1</v>
      </c>
      <c r="E14" s="279"/>
      <c r="F14" s="45">
        <f t="shared" ref="F14:F16" si="0">D14*E14</f>
        <v>0</v>
      </c>
    </row>
    <row r="15" spans="1:7" ht="27" customHeight="1" x14ac:dyDescent="0.25">
      <c r="A15" s="43" t="s">
        <v>22</v>
      </c>
      <c r="B15" s="15" t="s">
        <v>12</v>
      </c>
      <c r="C15" s="46" t="s">
        <v>11</v>
      </c>
      <c r="D15" s="45">
        <v>1</v>
      </c>
      <c r="E15" s="279"/>
      <c r="F15" s="45">
        <f t="shared" si="0"/>
        <v>0</v>
      </c>
    </row>
    <row r="16" spans="1:7" ht="45.75" customHeight="1" x14ac:dyDescent="0.25">
      <c r="A16" s="43" t="s">
        <v>13</v>
      </c>
      <c r="B16" s="14" t="s">
        <v>14</v>
      </c>
      <c r="C16" s="44" t="s">
        <v>15</v>
      </c>
      <c r="D16" s="45">
        <v>10</v>
      </c>
      <c r="E16" s="279"/>
      <c r="F16" s="45">
        <f t="shared" si="0"/>
        <v>0</v>
      </c>
    </row>
    <row r="17" spans="1:7" x14ac:dyDescent="0.25">
      <c r="A17" s="59"/>
      <c r="B17" s="60" t="s">
        <v>16</v>
      </c>
      <c r="C17" s="61"/>
      <c r="D17" s="62"/>
      <c r="E17" s="62"/>
      <c r="F17" s="88">
        <f>SUM(F13:F16)</f>
        <v>0</v>
      </c>
    </row>
    <row r="18" spans="1:7" x14ac:dyDescent="0.25">
      <c r="B18" s="47"/>
    </row>
    <row r="19" spans="1:7" x14ac:dyDescent="0.25">
      <c r="A19" s="31" t="s">
        <v>17</v>
      </c>
      <c r="B19" s="48" t="s">
        <v>18</v>
      </c>
      <c r="C19" s="49"/>
      <c r="D19" s="50"/>
      <c r="E19" s="50"/>
      <c r="F19" s="87"/>
    </row>
    <row r="20" spans="1:7" s="40" customFormat="1" x14ac:dyDescent="0.25">
      <c r="A20" s="35"/>
      <c r="B20" s="51"/>
      <c r="C20" s="52"/>
      <c r="D20" s="53"/>
      <c r="E20" s="53"/>
      <c r="F20" s="53"/>
      <c r="G20" s="39"/>
    </row>
    <row r="21" spans="1:7" ht="33.75" x14ac:dyDescent="0.25">
      <c r="A21" s="1" t="s">
        <v>68</v>
      </c>
      <c r="B21" s="2" t="s">
        <v>85</v>
      </c>
      <c r="C21" s="1" t="s">
        <v>120</v>
      </c>
      <c r="D21" s="3" t="s">
        <v>4</v>
      </c>
      <c r="E21" s="3" t="s">
        <v>121</v>
      </c>
      <c r="F21" s="3" t="s">
        <v>122</v>
      </c>
    </row>
    <row r="22" spans="1:7" ht="62.25" customHeight="1" x14ac:dyDescent="0.25">
      <c r="A22" s="43" t="s">
        <v>19</v>
      </c>
      <c r="B22" s="14" t="s">
        <v>24</v>
      </c>
      <c r="C22" s="44" t="s">
        <v>9</v>
      </c>
      <c r="D22" s="45">
        <v>74.069999999999993</v>
      </c>
      <c r="E22" s="279"/>
      <c r="F22" s="45">
        <f>D22*E22</f>
        <v>0</v>
      </c>
    </row>
    <row r="23" spans="1:7" ht="81.75" customHeight="1" x14ac:dyDescent="0.25">
      <c r="A23" s="43" t="s">
        <v>25</v>
      </c>
      <c r="B23" s="14" t="s">
        <v>26</v>
      </c>
      <c r="C23" s="44" t="s">
        <v>9</v>
      </c>
      <c r="D23" s="45">
        <v>11.4</v>
      </c>
      <c r="E23" s="279"/>
      <c r="F23" s="45">
        <f t="shared" ref="F23:F24" si="1">D23*E23</f>
        <v>0</v>
      </c>
    </row>
    <row r="24" spans="1:7" ht="103.5" customHeight="1" x14ac:dyDescent="0.25">
      <c r="A24" s="43" t="s">
        <v>28</v>
      </c>
      <c r="B24" s="16" t="s">
        <v>29</v>
      </c>
      <c r="C24" s="44" t="s">
        <v>9</v>
      </c>
      <c r="D24" s="45">
        <v>134.01</v>
      </c>
      <c r="E24" s="279"/>
      <c r="F24" s="45">
        <f t="shared" si="1"/>
        <v>0</v>
      </c>
    </row>
    <row r="25" spans="1:7" x14ac:dyDescent="0.25">
      <c r="A25" s="59"/>
      <c r="B25" s="60" t="s">
        <v>30</v>
      </c>
      <c r="C25" s="61"/>
      <c r="D25" s="62"/>
      <c r="E25" s="62"/>
      <c r="F25" s="88">
        <f>SUM(F22:F24)</f>
        <v>0</v>
      </c>
    </row>
    <row r="26" spans="1:7" x14ac:dyDescent="0.25">
      <c r="B26" s="47"/>
    </row>
    <row r="27" spans="1:7" x14ac:dyDescent="0.25">
      <c r="A27" s="54" t="s">
        <v>31</v>
      </c>
      <c r="B27" s="55" t="s">
        <v>32</v>
      </c>
      <c r="C27" s="56"/>
      <c r="D27" s="57"/>
      <c r="E27" s="57"/>
      <c r="F27" s="57"/>
    </row>
    <row r="28" spans="1:7" ht="33.75" x14ac:dyDescent="0.25">
      <c r="A28" s="1" t="s">
        <v>68</v>
      </c>
      <c r="B28" s="2" t="s">
        <v>85</v>
      </c>
      <c r="C28" s="1" t="s">
        <v>120</v>
      </c>
      <c r="D28" s="3" t="s">
        <v>4</v>
      </c>
      <c r="E28" s="3" t="s">
        <v>121</v>
      </c>
      <c r="F28" s="3" t="s">
        <v>122</v>
      </c>
    </row>
    <row r="29" spans="1:7" ht="42.75" customHeight="1" x14ac:dyDescent="0.25">
      <c r="A29" s="43" t="s">
        <v>33</v>
      </c>
      <c r="B29" s="14" t="s">
        <v>34</v>
      </c>
      <c r="C29" s="44" t="s">
        <v>9</v>
      </c>
      <c r="D29" s="45">
        <v>1.5</v>
      </c>
      <c r="E29" s="279"/>
      <c r="F29" s="45">
        <f>D29*E29</f>
        <v>0</v>
      </c>
    </row>
    <row r="30" spans="1:7" ht="59.25" customHeight="1" x14ac:dyDescent="0.25">
      <c r="A30" s="43" t="s">
        <v>36</v>
      </c>
      <c r="B30" s="14" t="s">
        <v>35</v>
      </c>
      <c r="C30" s="44" t="s">
        <v>9</v>
      </c>
      <c r="D30" s="45">
        <v>1.8</v>
      </c>
      <c r="E30" s="279"/>
      <c r="F30" s="45">
        <f t="shared" ref="F30:F31" si="2">D30*E30</f>
        <v>0</v>
      </c>
    </row>
    <row r="31" spans="1:7" ht="30.75" customHeight="1" x14ac:dyDescent="0.25">
      <c r="A31" s="43" t="s">
        <v>37</v>
      </c>
      <c r="B31" s="14" t="s">
        <v>38</v>
      </c>
      <c r="C31" s="58" t="s">
        <v>15</v>
      </c>
      <c r="D31" s="45">
        <v>6.6</v>
      </c>
      <c r="E31" s="279"/>
      <c r="F31" s="45">
        <f t="shared" si="2"/>
        <v>0</v>
      </c>
    </row>
    <row r="32" spans="1:7" x14ac:dyDescent="0.25">
      <c r="A32" s="59"/>
      <c r="B32" s="60" t="s">
        <v>39</v>
      </c>
      <c r="C32" s="61"/>
      <c r="D32" s="62"/>
      <c r="E32" s="62"/>
      <c r="F32" s="88">
        <f>SUM(F29:F31)</f>
        <v>0</v>
      </c>
    </row>
    <row r="33" spans="1:7" x14ac:dyDescent="0.25">
      <c r="B33" s="47"/>
    </row>
    <row r="34" spans="1:7" x14ac:dyDescent="0.25">
      <c r="A34" s="59" t="s">
        <v>40</v>
      </c>
      <c r="B34" s="60" t="s">
        <v>41</v>
      </c>
      <c r="C34" s="61"/>
      <c r="D34" s="62"/>
      <c r="E34" s="62"/>
      <c r="F34" s="88"/>
    </row>
    <row r="35" spans="1:7" ht="33.75" x14ac:dyDescent="0.25">
      <c r="A35" s="41" t="s">
        <v>68</v>
      </c>
      <c r="B35" s="42" t="s">
        <v>3</v>
      </c>
      <c r="C35" s="1" t="s">
        <v>120</v>
      </c>
      <c r="D35" s="3" t="s">
        <v>4</v>
      </c>
      <c r="E35" s="3" t="s">
        <v>121</v>
      </c>
      <c r="F35" s="3" t="s">
        <v>122</v>
      </c>
    </row>
    <row r="36" spans="1:7" ht="57.75" customHeight="1" x14ac:dyDescent="0.25">
      <c r="A36" s="43" t="s">
        <v>42</v>
      </c>
      <c r="B36" s="14" t="s">
        <v>43</v>
      </c>
      <c r="C36" s="44" t="s">
        <v>11</v>
      </c>
      <c r="D36" s="45">
        <v>1</v>
      </c>
      <c r="E36" s="279"/>
      <c r="F36" s="45">
        <f>D36*E36</f>
        <v>0</v>
      </c>
    </row>
    <row r="37" spans="1:7" ht="111" customHeight="1" x14ac:dyDescent="0.25">
      <c r="A37" s="43" t="s">
        <v>44</v>
      </c>
      <c r="B37" s="14" t="s">
        <v>45</v>
      </c>
      <c r="C37" s="58" t="s">
        <v>15</v>
      </c>
      <c r="D37" s="45">
        <v>10</v>
      </c>
      <c r="E37" s="279"/>
      <c r="F37" s="45">
        <f t="shared" ref="F37:F38" si="3">D37*E37</f>
        <v>0</v>
      </c>
    </row>
    <row r="38" spans="1:7" ht="59.25" customHeight="1" x14ac:dyDescent="0.25">
      <c r="A38" s="43" t="s">
        <v>46</v>
      </c>
      <c r="B38" s="14" t="s">
        <v>47</v>
      </c>
      <c r="C38" s="44" t="s">
        <v>15</v>
      </c>
      <c r="D38" s="45">
        <v>10</v>
      </c>
      <c r="E38" s="279"/>
      <c r="F38" s="45">
        <f t="shared" si="3"/>
        <v>0</v>
      </c>
    </row>
    <row r="39" spans="1:7" s="17" customFormat="1" x14ac:dyDescent="0.25">
      <c r="A39" s="59"/>
      <c r="B39" s="63" t="s">
        <v>48</v>
      </c>
      <c r="C39" s="61"/>
      <c r="D39" s="62"/>
      <c r="E39" s="62"/>
      <c r="F39" s="88"/>
      <c r="G39" s="18"/>
    </row>
    <row r="41" spans="1:7" x14ac:dyDescent="0.25">
      <c r="A41" s="59" t="s">
        <v>49</v>
      </c>
      <c r="B41" s="63" t="s">
        <v>50</v>
      </c>
      <c r="C41" s="61"/>
      <c r="D41" s="62"/>
      <c r="E41" s="62"/>
      <c r="F41" s="88"/>
    </row>
    <row r="42" spans="1:7" ht="33.75" x14ac:dyDescent="0.25">
      <c r="A42" s="1" t="s">
        <v>68</v>
      </c>
      <c r="B42" s="2" t="s">
        <v>85</v>
      </c>
      <c r="C42" s="1" t="s">
        <v>120</v>
      </c>
      <c r="D42" s="3" t="s">
        <v>4</v>
      </c>
      <c r="E42" s="3" t="s">
        <v>121</v>
      </c>
      <c r="F42" s="3" t="s">
        <v>122</v>
      </c>
    </row>
    <row r="43" spans="1:7" ht="41.25" customHeight="1" x14ac:dyDescent="0.25">
      <c r="A43" s="43" t="s">
        <v>51</v>
      </c>
      <c r="B43" s="16" t="s">
        <v>52</v>
      </c>
      <c r="C43" s="44" t="s">
        <v>11</v>
      </c>
      <c r="D43" s="45">
        <v>1</v>
      </c>
      <c r="E43" s="279"/>
      <c r="F43" s="45">
        <f>D43*E43</f>
        <v>0</v>
      </c>
    </row>
    <row r="44" spans="1:7" x14ac:dyDescent="0.25">
      <c r="A44" s="64"/>
      <c r="B44" s="63" t="s">
        <v>53</v>
      </c>
      <c r="C44" s="65"/>
      <c r="D44" s="66"/>
      <c r="E44" s="66"/>
      <c r="F44" s="89">
        <f>F43</f>
        <v>0</v>
      </c>
    </row>
    <row r="46" spans="1:7" s="17" customFormat="1" x14ac:dyDescent="0.25">
      <c r="A46" s="59" t="s">
        <v>54</v>
      </c>
      <c r="B46" s="63" t="s">
        <v>55</v>
      </c>
      <c r="C46" s="61"/>
      <c r="D46" s="62"/>
      <c r="E46" s="62"/>
      <c r="F46" s="88"/>
      <c r="G46" s="18"/>
    </row>
    <row r="47" spans="1:7" ht="33.75" x14ac:dyDescent="0.25">
      <c r="A47" s="1" t="s">
        <v>68</v>
      </c>
      <c r="B47" s="2" t="s">
        <v>85</v>
      </c>
      <c r="C47" s="1" t="s">
        <v>120</v>
      </c>
      <c r="D47" s="3" t="s">
        <v>4</v>
      </c>
      <c r="E47" s="3" t="s">
        <v>121</v>
      </c>
      <c r="F47" s="3" t="s">
        <v>122</v>
      </c>
    </row>
    <row r="48" spans="1:7" ht="51.75" customHeight="1" x14ac:dyDescent="0.25">
      <c r="A48" s="43" t="s">
        <v>56</v>
      </c>
      <c r="B48" s="14" t="s">
        <v>57</v>
      </c>
      <c r="C48" s="44" t="s">
        <v>58</v>
      </c>
      <c r="D48" s="45"/>
      <c r="E48" s="279"/>
      <c r="F48" s="45">
        <f>D48*E48</f>
        <v>0</v>
      </c>
    </row>
    <row r="49" spans="1:7" s="17" customFormat="1" x14ac:dyDescent="0.25">
      <c r="A49" s="59"/>
      <c r="B49" s="63" t="s">
        <v>59</v>
      </c>
      <c r="C49" s="61"/>
      <c r="D49" s="62"/>
      <c r="E49" s="62"/>
      <c r="F49" s="88">
        <f>F48</f>
        <v>0</v>
      </c>
      <c r="G49" s="18"/>
    </row>
    <row r="50" spans="1:7" s="81" customFormat="1" x14ac:dyDescent="0.25">
      <c r="A50" s="35"/>
      <c r="B50" s="36"/>
      <c r="C50" s="37"/>
      <c r="D50" s="38"/>
      <c r="E50" s="38"/>
      <c r="F50" s="38"/>
      <c r="G50" s="80"/>
    </row>
    <row r="52" spans="1:7" x14ac:dyDescent="0.25">
      <c r="B52" s="18" t="s">
        <v>69</v>
      </c>
    </row>
    <row r="53" spans="1:7" ht="12.75" thickBot="1" x14ac:dyDescent="0.3"/>
    <row r="54" spans="1:7" x14ac:dyDescent="0.25">
      <c r="B54" s="71" t="s">
        <v>62</v>
      </c>
      <c r="C54" s="280"/>
    </row>
    <row r="55" spans="1:7" x14ac:dyDescent="0.25">
      <c r="B55" s="72" t="s">
        <v>63</v>
      </c>
      <c r="C55" s="281"/>
    </row>
    <row r="56" spans="1:7" x14ac:dyDescent="0.25">
      <c r="B56" s="72" t="s">
        <v>64</v>
      </c>
      <c r="C56" s="281"/>
    </row>
    <row r="57" spans="1:7" x14ac:dyDescent="0.25">
      <c r="B57" s="72" t="s">
        <v>65</v>
      </c>
      <c r="C57" s="281"/>
    </row>
    <row r="58" spans="1:7" x14ac:dyDescent="0.25">
      <c r="B58" s="72" t="s">
        <v>66</v>
      </c>
      <c r="C58" s="281"/>
    </row>
    <row r="59" spans="1:7" ht="12.75" thickBot="1" x14ac:dyDescent="0.3">
      <c r="B59" s="73" t="s">
        <v>67</v>
      </c>
      <c r="C59" s="282"/>
    </row>
    <row r="60" spans="1:7" x14ac:dyDescent="0.25">
      <c r="B60" s="74" t="s">
        <v>60</v>
      </c>
      <c r="C60" s="75">
        <f>SUM(C53:C59)</f>
        <v>0</v>
      </c>
    </row>
    <row r="61" spans="1:7" x14ac:dyDescent="0.25">
      <c r="B61" s="76" t="s">
        <v>181</v>
      </c>
      <c r="C61" s="77">
        <f>+C60*0.25</f>
        <v>0</v>
      </c>
    </row>
    <row r="62" spans="1:7" ht="12.75" thickBot="1" x14ac:dyDescent="0.3">
      <c r="B62" s="78" t="s">
        <v>61</v>
      </c>
      <c r="C62" s="79">
        <f>+C60+C61</f>
        <v>0</v>
      </c>
    </row>
    <row r="64" spans="1:7" s="68" customFormat="1" x14ac:dyDescent="0.25">
      <c r="A64" s="67"/>
      <c r="C64" s="69"/>
      <c r="D64" s="70"/>
      <c r="E64" s="70"/>
      <c r="F64" s="70"/>
      <c r="G64" s="69"/>
    </row>
    <row r="65" spans="1:7" s="68" customFormat="1" x14ac:dyDescent="0.25">
      <c r="A65" s="67"/>
      <c r="C65" s="69"/>
      <c r="D65" s="70"/>
      <c r="E65" s="70"/>
      <c r="F65" s="70"/>
      <c r="G65" s="69"/>
    </row>
    <row r="66" spans="1:7" s="68" customFormat="1" x14ac:dyDescent="0.25">
      <c r="A66" s="67"/>
      <c r="C66" s="69"/>
      <c r="D66" s="70"/>
      <c r="E66" s="70"/>
      <c r="F66" s="70"/>
      <c r="G66" s="69"/>
    </row>
    <row r="67" spans="1:7" s="68" customFormat="1" x14ac:dyDescent="0.25">
      <c r="A67" s="67"/>
      <c r="B67" s="68" t="s">
        <v>73</v>
      </c>
      <c r="C67" s="303" t="s">
        <v>70</v>
      </c>
      <c r="D67" s="303"/>
      <c r="E67" s="303"/>
      <c r="F67" s="303"/>
      <c r="G67" s="69"/>
    </row>
    <row r="68" spans="1:7" s="68" customFormat="1" x14ac:dyDescent="0.25">
      <c r="A68" s="67"/>
      <c r="B68" s="68" t="s">
        <v>71</v>
      </c>
      <c r="C68" s="303" t="s">
        <v>72</v>
      </c>
      <c r="D68" s="303"/>
      <c r="E68" s="303"/>
      <c r="F68" s="303"/>
      <c r="G68" s="69"/>
    </row>
    <row r="69" spans="1:7" s="68" customFormat="1" x14ac:dyDescent="0.25">
      <c r="A69" s="67"/>
      <c r="C69" s="69"/>
      <c r="D69" s="70"/>
      <c r="E69" s="70"/>
      <c r="F69" s="70"/>
      <c r="G69" s="69"/>
    </row>
    <row r="70" spans="1:7" s="68" customFormat="1" x14ac:dyDescent="0.25">
      <c r="A70" s="67"/>
      <c r="C70" s="69"/>
      <c r="D70" s="70"/>
      <c r="E70" s="70"/>
      <c r="F70" s="70"/>
      <c r="G70" s="69"/>
    </row>
    <row r="71" spans="1:7" s="68" customFormat="1" x14ac:dyDescent="0.25">
      <c r="A71" s="67"/>
      <c r="C71" s="69"/>
      <c r="D71" s="70"/>
      <c r="E71" s="70"/>
      <c r="F71" s="70"/>
      <c r="G71" s="69"/>
    </row>
    <row r="72" spans="1:7" s="68" customFormat="1" x14ac:dyDescent="0.25">
      <c r="A72" s="67"/>
      <c r="C72" s="69"/>
      <c r="D72" s="70"/>
      <c r="E72" s="70"/>
      <c r="F72" s="70"/>
      <c r="G72" s="69"/>
    </row>
    <row r="73" spans="1:7" s="68" customFormat="1" x14ac:dyDescent="0.25">
      <c r="A73" s="67"/>
      <c r="C73" s="69"/>
      <c r="D73" s="70"/>
      <c r="E73" s="70"/>
      <c r="F73" s="70"/>
      <c r="G73" s="69"/>
    </row>
    <row r="74" spans="1:7" s="68" customFormat="1" x14ac:dyDescent="0.25">
      <c r="A74" s="67"/>
      <c r="C74" s="69"/>
      <c r="D74" s="70"/>
      <c r="E74" s="70"/>
      <c r="F74" s="70"/>
      <c r="G74" s="69"/>
    </row>
    <row r="75" spans="1:7" s="68" customFormat="1" x14ac:dyDescent="0.25">
      <c r="A75" s="67"/>
      <c r="C75" s="69"/>
      <c r="D75" s="70"/>
      <c r="E75" s="70"/>
      <c r="F75" s="70"/>
      <c r="G75" s="69"/>
    </row>
    <row r="76" spans="1:7" s="68" customFormat="1" x14ac:dyDescent="0.25">
      <c r="A76" s="67"/>
      <c r="C76" s="69"/>
      <c r="D76" s="70"/>
      <c r="E76" s="70"/>
      <c r="F76" s="70"/>
      <c r="G76" s="69"/>
    </row>
    <row r="77" spans="1:7" s="68" customFormat="1" x14ac:dyDescent="0.25">
      <c r="A77" s="67"/>
      <c r="C77" s="69"/>
      <c r="D77" s="70"/>
      <c r="E77" s="70"/>
      <c r="F77" s="70"/>
      <c r="G77" s="69"/>
    </row>
    <row r="78" spans="1:7" s="68" customFormat="1" x14ac:dyDescent="0.25">
      <c r="A78" s="67"/>
      <c r="C78" s="69"/>
      <c r="D78" s="70"/>
      <c r="E78" s="70"/>
      <c r="F78" s="70"/>
      <c r="G78" s="69"/>
    </row>
    <row r="79" spans="1:7" s="68" customFormat="1" x14ac:dyDescent="0.25">
      <c r="A79" s="67"/>
      <c r="C79" s="69"/>
      <c r="D79" s="70"/>
      <c r="E79" s="70"/>
      <c r="F79" s="70"/>
      <c r="G79" s="69"/>
    </row>
    <row r="80" spans="1:7" s="68" customFormat="1" x14ac:dyDescent="0.25">
      <c r="A80" s="67"/>
      <c r="C80" s="69"/>
      <c r="D80" s="70"/>
      <c r="E80" s="70"/>
      <c r="F80" s="70"/>
      <c r="G80" s="69"/>
    </row>
    <row r="81" spans="1:7" s="68" customFormat="1" x14ac:dyDescent="0.25">
      <c r="A81" s="67"/>
      <c r="C81" s="69"/>
      <c r="D81" s="70"/>
      <c r="E81" s="70"/>
      <c r="F81" s="70"/>
      <c r="G81" s="69"/>
    </row>
    <row r="82" spans="1:7" s="68" customFormat="1" x14ac:dyDescent="0.25">
      <c r="A82" s="67"/>
      <c r="C82" s="69"/>
      <c r="D82" s="70"/>
      <c r="E82" s="70"/>
      <c r="F82" s="70"/>
      <c r="G82" s="69"/>
    </row>
    <row r="83" spans="1:7" s="68" customFormat="1" x14ac:dyDescent="0.25">
      <c r="A83" s="67"/>
      <c r="C83" s="69"/>
      <c r="D83" s="70"/>
      <c r="E83" s="70"/>
      <c r="F83" s="70"/>
      <c r="G83" s="69"/>
    </row>
    <row r="84" spans="1:7" s="68" customFormat="1" x14ac:dyDescent="0.25">
      <c r="A84" s="67"/>
      <c r="C84" s="69"/>
      <c r="D84" s="70"/>
      <c r="E84" s="70"/>
      <c r="F84" s="70"/>
      <c r="G84" s="69"/>
    </row>
    <row r="85" spans="1:7" s="68" customFormat="1" x14ac:dyDescent="0.25">
      <c r="A85" s="67"/>
      <c r="C85" s="69"/>
      <c r="D85" s="70"/>
      <c r="E85" s="70"/>
      <c r="F85" s="70"/>
      <c r="G85" s="69"/>
    </row>
    <row r="86" spans="1:7" s="68" customFormat="1" x14ac:dyDescent="0.25">
      <c r="A86" s="67"/>
      <c r="C86" s="69"/>
      <c r="D86" s="70"/>
      <c r="E86" s="70"/>
      <c r="F86" s="70"/>
      <c r="G86" s="69"/>
    </row>
    <row r="87" spans="1:7" s="68" customFormat="1" x14ac:dyDescent="0.25">
      <c r="A87" s="67"/>
      <c r="C87" s="69"/>
      <c r="D87" s="70"/>
      <c r="E87" s="70"/>
      <c r="F87" s="70"/>
      <c r="G87" s="69"/>
    </row>
    <row r="88" spans="1:7" s="68" customFormat="1" x14ac:dyDescent="0.25">
      <c r="A88" s="67"/>
      <c r="C88" s="69"/>
      <c r="D88" s="70"/>
      <c r="E88" s="70"/>
      <c r="F88" s="70"/>
      <c r="G88" s="69"/>
    </row>
    <row r="89" spans="1:7" s="68" customFormat="1" x14ac:dyDescent="0.25">
      <c r="A89" s="67"/>
      <c r="C89" s="69"/>
      <c r="D89" s="70"/>
      <c r="E89" s="70"/>
      <c r="F89" s="70"/>
      <c r="G89" s="69"/>
    </row>
    <row r="90" spans="1:7" s="68" customFormat="1" x14ac:dyDescent="0.25">
      <c r="A90" s="67"/>
      <c r="C90" s="69"/>
      <c r="D90" s="70"/>
      <c r="E90" s="70"/>
      <c r="F90" s="70"/>
      <c r="G90" s="69"/>
    </row>
    <row r="91" spans="1:7" s="68" customFormat="1" x14ac:dyDescent="0.25">
      <c r="A91" s="67"/>
      <c r="C91" s="69"/>
      <c r="D91" s="70"/>
      <c r="E91" s="70"/>
      <c r="F91" s="70"/>
      <c r="G91" s="69"/>
    </row>
    <row r="92" spans="1:7" s="68" customFormat="1" x14ac:dyDescent="0.25">
      <c r="A92" s="67"/>
      <c r="C92" s="69"/>
      <c r="D92" s="70"/>
      <c r="E92" s="70"/>
      <c r="F92" s="70"/>
      <c r="G92" s="69"/>
    </row>
    <row r="93" spans="1:7" s="68" customFormat="1" x14ac:dyDescent="0.25">
      <c r="A93" s="67"/>
      <c r="C93" s="69"/>
      <c r="D93" s="70"/>
      <c r="E93" s="70"/>
      <c r="F93" s="70"/>
      <c r="G93" s="69"/>
    </row>
    <row r="94" spans="1:7" s="68" customFormat="1" x14ac:dyDescent="0.25">
      <c r="A94" s="67"/>
      <c r="C94" s="69"/>
      <c r="D94" s="70"/>
      <c r="E94" s="70"/>
      <c r="F94" s="70"/>
      <c r="G94" s="69"/>
    </row>
    <row r="95" spans="1:7" s="68" customFormat="1" x14ac:dyDescent="0.25">
      <c r="A95" s="67"/>
      <c r="C95" s="69"/>
      <c r="D95" s="70"/>
      <c r="E95" s="70"/>
      <c r="F95" s="70"/>
      <c r="G95" s="69"/>
    </row>
    <row r="96" spans="1:7" s="68" customFormat="1" x14ac:dyDescent="0.25">
      <c r="A96" s="67"/>
      <c r="C96" s="69"/>
      <c r="D96" s="70"/>
      <c r="E96" s="70"/>
      <c r="F96" s="70"/>
      <c r="G96" s="69"/>
    </row>
    <row r="97" spans="1:7" s="68" customFormat="1" x14ac:dyDescent="0.25">
      <c r="A97" s="67"/>
      <c r="C97" s="69"/>
      <c r="D97" s="70"/>
      <c r="E97" s="70"/>
      <c r="F97" s="70"/>
      <c r="G97" s="69"/>
    </row>
    <row r="98" spans="1:7" s="68" customFormat="1" x14ac:dyDescent="0.25">
      <c r="A98" s="67"/>
      <c r="C98" s="69"/>
      <c r="D98" s="70"/>
      <c r="E98" s="70"/>
      <c r="F98" s="70"/>
      <c r="G98" s="69"/>
    </row>
    <row r="99" spans="1:7" s="68" customFormat="1" x14ac:dyDescent="0.25">
      <c r="A99" s="67"/>
      <c r="C99" s="69"/>
      <c r="D99" s="70"/>
      <c r="E99" s="70"/>
      <c r="F99" s="70"/>
      <c r="G99" s="69"/>
    </row>
    <row r="100" spans="1:7" s="68" customFormat="1" x14ac:dyDescent="0.25">
      <c r="A100" s="67"/>
      <c r="C100" s="69"/>
      <c r="D100" s="70"/>
      <c r="E100" s="70"/>
      <c r="F100" s="70"/>
      <c r="G100" s="69"/>
    </row>
    <row r="101" spans="1:7" s="68" customFormat="1" x14ac:dyDescent="0.25">
      <c r="A101" s="67"/>
      <c r="C101" s="69"/>
      <c r="D101" s="70"/>
      <c r="E101" s="70"/>
      <c r="F101" s="70"/>
      <c r="G101" s="69"/>
    </row>
    <row r="102" spans="1:7" s="68" customFormat="1" x14ac:dyDescent="0.25">
      <c r="A102" s="67"/>
      <c r="C102" s="69"/>
      <c r="D102" s="70"/>
      <c r="E102" s="70"/>
      <c r="F102" s="70"/>
      <c r="G102" s="69"/>
    </row>
    <row r="103" spans="1:7" s="68" customFormat="1" x14ac:dyDescent="0.25">
      <c r="A103" s="67"/>
      <c r="C103" s="69"/>
      <c r="D103" s="70"/>
      <c r="E103" s="70"/>
      <c r="F103" s="70"/>
      <c r="G103" s="69"/>
    </row>
    <row r="104" spans="1:7" s="68" customFormat="1" x14ac:dyDescent="0.25">
      <c r="A104" s="67"/>
      <c r="C104" s="69"/>
      <c r="D104" s="70"/>
      <c r="E104" s="70"/>
      <c r="F104" s="70"/>
      <c r="G104" s="69"/>
    </row>
    <row r="105" spans="1:7" s="68" customFormat="1" x14ac:dyDescent="0.25">
      <c r="A105" s="67"/>
      <c r="C105" s="69"/>
      <c r="D105" s="70"/>
      <c r="E105" s="70"/>
      <c r="F105" s="70"/>
      <c r="G105" s="69"/>
    </row>
    <row r="106" spans="1:7" s="68" customFormat="1" x14ac:dyDescent="0.25">
      <c r="A106" s="67"/>
      <c r="C106" s="69"/>
      <c r="D106" s="70"/>
      <c r="E106" s="70"/>
      <c r="F106" s="70"/>
      <c r="G106" s="69"/>
    </row>
    <row r="107" spans="1:7" s="68" customFormat="1" x14ac:dyDescent="0.25">
      <c r="A107" s="67"/>
      <c r="C107" s="69"/>
      <c r="D107" s="70"/>
      <c r="E107" s="70"/>
      <c r="F107" s="70"/>
      <c r="G107" s="69"/>
    </row>
    <row r="108" spans="1:7" s="68" customFormat="1" x14ac:dyDescent="0.25">
      <c r="A108" s="67"/>
      <c r="C108" s="69"/>
      <c r="D108" s="70"/>
      <c r="E108" s="70"/>
      <c r="F108" s="70"/>
      <c r="G108" s="69"/>
    </row>
    <row r="109" spans="1:7" s="68" customFormat="1" x14ac:dyDescent="0.25">
      <c r="A109" s="67"/>
      <c r="C109" s="69"/>
      <c r="D109" s="70"/>
      <c r="E109" s="70"/>
      <c r="F109" s="70"/>
      <c r="G109" s="69"/>
    </row>
    <row r="110" spans="1:7" s="68" customFormat="1" x14ac:dyDescent="0.25">
      <c r="A110" s="67"/>
      <c r="C110" s="69"/>
      <c r="D110" s="70"/>
      <c r="E110" s="70"/>
      <c r="F110" s="70"/>
      <c r="G110" s="69"/>
    </row>
    <row r="111" spans="1:7" s="68" customFormat="1" x14ac:dyDescent="0.25">
      <c r="A111" s="67"/>
      <c r="C111" s="69"/>
      <c r="D111" s="70"/>
      <c r="E111" s="70"/>
      <c r="F111" s="70"/>
      <c r="G111" s="69"/>
    </row>
    <row r="112" spans="1:7" s="68" customFormat="1" x14ac:dyDescent="0.25">
      <c r="A112" s="67"/>
      <c r="C112" s="69"/>
      <c r="D112" s="70"/>
      <c r="E112" s="70"/>
      <c r="F112" s="70"/>
      <c r="G112" s="69"/>
    </row>
    <row r="113" spans="1:7" s="68" customFormat="1" x14ac:dyDescent="0.25">
      <c r="A113" s="67"/>
      <c r="C113" s="69"/>
      <c r="D113" s="70"/>
      <c r="E113" s="70"/>
      <c r="F113" s="70"/>
      <c r="G113" s="69"/>
    </row>
    <row r="114" spans="1:7" s="68" customFormat="1" x14ac:dyDescent="0.25">
      <c r="A114" s="67"/>
      <c r="C114" s="69"/>
      <c r="D114" s="70"/>
      <c r="E114" s="70"/>
      <c r="F114" s="70"/>
      <c r="G114" s="69"/>
    </row>
    <row r="115" spans="1:7" s="68" customFormat="1" x14ac:dyDescent="0.25">
      <c r="A115" s="67"/>
      <c r="C115" s="69"/>
      <c r="D115" s="70"/>
      <c r="E115" s="70"/>
      <c r="F115" s="70"/>
      <c r="G115" s="69"/>
    </row>
    <row r="116" spans="1:7" s="68" customFormat="1" x14ac:dyDescent="0.25">
      <c r="A116" s="67"/>
      <c r="C116" s="69"/>
      <c r="D116" s="70"/>
      <c r="E116" s="70"/>
      <c r="F116" s="70"/>
      <c r="G116" s="69"/>
    </row>
    <row r="117" spans="1:7" s="68" customFormat="1" x14ac:dyDescent="0.25">
      <c r="A117" s="67"/>
      <c r="C117" s="69"/>
      <c r="D117" s="70"/>
      <c r="E117" s="70"/>
      <c r="F117" s="70"/>
      <c r="G117" s="69"/>
    </row>
    <row r="118" spans="1:7" s="68" customFormat="1" x14ac:dyDescent="0.25">
      <c r="A118" s="67"/>
      <c r="C118" s="69"/>
      <c r="D118" s="70"/>
      <c r="E118" s="70"/>
      <c r="F118" s="70"/>
      <c r="G118" s="69"/>
    </row>
    <row r="119" spans="1:7" s="68" customFormat="1" x14ac:dyDescent="0.25">
      <c r="A119" s="67"/>
      <c r="C119" s="69"/>
      <c r="D119" s="70"/>
      <c r="E119" s="70"/>
      <c r="F119" s="70"/>
      <c r="G119" s="69"/>
    </row>
    <row r="120" spans="1:7" s="68" customFormat="1" x14ac:dyDescent="0.25">
      <c r="A120" s="67"/>
      <c r="C120" s="69"/>
      <c r="D120" s="70"/>
      <c r="E120" s="70"/>
      <c r="F120" s="70"/>
      <c r="G120" s="69"/>
    </row>
    <row r="121" spans="1:7" s="68" customFormat="1" x14ac:dyDescent="0.25">
      <c r="A121" s="67"/>
      <c r="C121" s="69"/>
      <c r="D121" s="70"/>
      <c r="E121" s="70"/>
      <c r="F121" s="70"/>
      <c r="G121" s="69"/>
    </row>
    <row r="122" spans="1:7" s="68" customFormat="1" x14ac:dyDescent="0.25">
      <c r="A122" s="67"/>
      <c r="C122" s="69"/>
      <c r="D122" s="70"/>
      <c r="E122" s="70"/>
      <c r="F122" s="70"/>
      <c r="G122" s="69"/>
    </row>
    <row r="123" spans="1:7" s="68" customFormat="1" x14ac:dyDescent="0.25">
      <c r="A123" s="67"/>
      <c r="C123" s="69"/>
      <c r="D123" s="70"/>
      <c r="E123" s="70"/>
      <c r="F123" s="70"/>
      <c r="G123" s="69"/>
    </row>
    <row r="124" spans="1:7" s="68" customFormat="1" x14ac:dyDescent="0.25">
      <c r="A124" s="67"/>
      <c r="C124" s="69"/>
      <c r="D124" s="70"/>
      <c r="E124" s="70"/>
      <c r="F124" s="70"/>
      <c r="G124" s="69"/>
    </row>
    <row r="125" spans="1:7" s="68" customFormat="1" x14ac:dyDescent="0.25">
      <c r="A125" s="67"/>
      <c r="C125" s="69"/>
      <c r="D125" s="70"/>
      <c r="E125" s="70"/>
      <c r="F125" s="70"/>
      <c r="G125" s="69"/>
    </row>
    <row r="126" spans="1:7" s="68" customFormat="1" x14ac:dyDescent="0.25">
      <c r="A126" s="67"/>
      <c r="C126" s="69"/>
      <c r="D126" s="70"/>
      <c r="E126" s="70"/>
      <c r="F126" s="70"/>
      <c r="G126" s="69"/>
    </row>
    <row r="127" spans="1:7" s="68" customFormat="1" x14ac:dyDescent="0.25">
      <c r="A127" s="67"/>
      <c r="C127" s="69"/>
      <c r="D127" s="70"/>
      <c r="E127" s="70"/>
      <c r="F127" s="70"/>
      <c r="G127" s="69"/>
    </row>
    <row r="128" spans="1:7" s="68" customFormat="1" x14ac:dyDescent="0.25">
      <c r="A128" s="67"/>
      <c r="C128" s="69"/>
      <c r="D128" s="70"/>
      <c r="E128" s="70"/>
      <c r="F128" s="70"/>
      <c r="G128" s="69"/>
    </row>
    <row r="129" spans="1:7" s="68" customFormat="1" x14ac:dyDescent="0.25">
      <c r="A129" s="67"/>
      <c r="C129" s="69"/>
      <c r="D129" s="70"/>
      <c r="E129" s="70"/>
      <c r="F129" s="70"/>
      <c r="G129" s="69"/>
    </row>
    <row r="130" spans="1:7" s="68" customFormat="1" x14ac:dyDescent="0.25">
      <c r="A130" s="67"/>
      <c r="C130" s="69"/>
      <c r="D130" s="70"/>
      <c r="E130" s="70"/>
      <c r="F130" s="70"/>
      <c r="G130" s="69"/>
    </row>
    <row r="131" spans="1:7" s="68" customFormat="1" x14ac:dyDescent="0.25">
      <c r="A131" s="67"/>
      <c r="C131" s="69"/>
      <c r="D131" s="70"/>
      <c r="E131" s="70"/>
      <c r="F131" s="70"/>
      <c r="G131" s="69"/>
    </row>
    <row r="132" spans="1:7" s="68" customFormat="1" x14ac:dyDescent="0.25">
      <c r="A132" s="67"/>
      <c r="C132" s="69"/>
      <c r="D132" s="70"/>
      <c r="E132" s="70"/>
      <c r="F132" s="70"/>
      <c r="G132" s="69"/>
    </row>
    <row r="133" spans="1:7" s="68" customFormat="1" x14ac:dyDescent="0.25">
      <c r="A133" s="67"/>
      <c r="C133" s="69"/>
      <c r="D133" s="70"/>
      <c r="E133" s="70"/>
      <c r="F133" s="70"/>
      <c r="G133" s="69"/>
    </row>
    <row r="134" spans="1:7" s="68" customFormat="1" x14ac:dyDescent="0.25">
      <c r="A134" s="67"/>
      <c r="C134" s="69"/>
      <c r="D134" s="70"/>
      <c r="E134" s="70"/>
      <c r="F134" s="70"/>
      <c r="G134" s="69"/>
    </row>
    <row r="135" spans="1:7" s="68" customFormat="1" x14ac:dyDescent="0.25">
      <c r="A135" s="67"/>
      <c r="C135" s="69"/>
      <c r="D135" s="70"/>
      <c r="E135" s="70"/>
      <c r="F135" s="70"/>
      <c r="G135" s="69"/>
    </row>
    <row r="136" spans="1:7" s="68" customFormat="1" x14ac:dyDescent="0.25">
      <c r="A136" s="67"/>
      <c r="C136" s="69"/>
      <c r="D136" s="70"/>
      <c r="E136" s="70"/>
      <c r="F136" s="70"/>
      <c r="G136" s="69"/>
    </row>
    <row r="137" spans="1:7" s="68" customFormat="1" x14ac:dyDescent="0.25">
      <c r="A137" s="67"/>
      <c r="C137" s="69"/>
      <c r="D137" s="70"/>
      <c r="E137" s="70"/>
      <c r="F137" s="70"/>
      <c r="G137" s="69"/>
    </row>
    <row r="138" spans="1:7" s="68" customFormat="1" x14ac:dyDescent="0.25">
      <c r="A138" s="67"/>
      <c r="C138" s="69"/>
      <c r="D138" s="70"/>
      <c r="E138" s="70"/>
      <c r="F138" s="70"/>
      <c r="G138" s="69"/>
    </row>
    <row r="139" spans="1:7" s="68" customFormat="1" x14ac:dyDescent="0.25">
      <c r="A139" s="67"/>
      <c r="C139" s="69"/>
      <c r="D139" s="70"/>
      <c r="E139" s="70"/>
      <c r="F139" s="70"/>
      <c r="G139" s="69"/>
    </row>
    <row r="140" spans="1:7" s="68" customFormat="1" x14ac:dyDescent="0.25">
      <c r="A140" s="67"/>
      <c r="C140" s="69"/>
      <c r="D140" s="70"/>
      <c r="E140" s="70"/>
      <c r="F140" s="70"/>
      <c r="G140" s="69"/>
    </row>
    <row r="141" spans="1:7" s="68" customFormat="1" x14ac:dyDescent="0.25">
      <c r="A141" s="67"/>
      <c r="C141" s="69"/>
      <c r="D141" s="70"/>
      <c r="E141" s="70"/>
      <c r="F141" s="70"/>
      <c r="G141" s="69"/>
    </row>
    <row r="142" spans="1:7" s="68" customFormat="1" x14ac:dyDescent="0.25">
      <c r="A142" s="67"/>
      <c r="C142" s="69"/>
      <c r="D142" s="70"/>
      <c r="E142" s="70"/>
      <c r="F142" s="70"/>
      <c r="G142" s="69"/>
    </row>
    <row r="143" spans="1:7" s="68" customFormat="1" x14ac:dyDescent="0.25">
      <c r="A143" s="67"/>
      <c r="C143" s="69"/>
      <c r="D143" s="70"/>
      <c r="E143" s="70"/>
      <c r="F143" s="70"/>
      <c r="G143" s="69"/>
    </row>
    <row r="144" spans="1:7" s="68" customFormat="1" x14ac:dyDescent="0.25">
      <c r="A144" s="67"/>
      <c r="C144" s="69"/>
      <c r="D144" s="70"/>
      <c r="E144" s="70"/>
      <c r="F144" s="70"/>
      <c r="G144" s="69"/>
    </row>
    <row r="145" spans="1:7" s="68" customFormat="1" x14ac:dyDescent="0.25">
      <c r="A145" s="67"/>
      <c r="C145" s="69"/>
      <c r="D145" s="70"/>
      <c r="E145" s="70"/>
      <c r="F145" s="70"/>
      <c r="G145" s="69"/>
    </row>
    <row r="146" spans="1:7" s="68" customFormat="1" x14ac:dyDescent="0.25">
      <c r="A146" s="67"/>
      <c r="C146" s="69"/>
      <c r="D146" s="70"/>
      <c r="E146" s="70"/>
      <c r="F146" s="70"/>
      <c r="G146" s="69"/>
    </row>
    <row r="147" spans="1:7" s="68" customFormat="1" x14ac:dyDescent="0.25">
      <c r="A147" s="67"/>
      <c r="C147" s="69"/>
      <c r="D147" s="70"/>
      <c r="E147" s="70"/>
      <c r="F147" s="70"/>
      <c r="G147" s="69"/>
    </row>
    <row r="148" spans="1:7" s="68" customFormat="1" x14ac:dyDescent="0.25">
      <c r="A148" s="67"/>
      <c r="C148" s="69"/>
      <c r="D148" s="70"/>
      <c r="E148" s="70"/>
      <c r="F148" s="70"/>
      <c r="G148" s="69"/>
    </row>
    <row r="149" spans="1:7" s="68" customFormat="1" x14ac:dyDescent="0.25">
      <c r="A149" s="67"/>
      <c r="C149" s="69"/>
      <c r="D149" s="70"/>
      <c r="E149" s="70"/>
      <c r="F149" s="70"/>
      <c r="G149" s="69"/>
    </row>
    <row r="150" spans="1:7" s="68" customFormat="1" x14ac:dyDescent="0.25">
      <c r="A150" s="67"/>
      <c r="C150" s="69"/>
      <c r="D150" s="70"/>
      <c r="E150" s="70"/>
      <c r="F150" s="70"/>
      <c r="G150" s="69"/>
    </row>
    <row r="151" spans="1:7" s="68" customFormat="1" x14ac:dyDescent="0.25">
      <c r="A151" s="67"/>
      <c r="C151" s="69"/>
      <c r="D151" s="70"/>
      <c r="E151" s="70"/>
      <c r="F151" s="70"/>
      <c r="G151" s="69"/>
    </row>
    <row r="152" spans="1:7" s="68" customFormat="1" x14ac:dyDescent="0.25">
      <c r="A152" s="67"/>
      <c r="C152" s="69"/>
      <c r="D152" s="70"/>
      <c r="E152" s="70"/>
      <c r="F152" s="70"/>
      <c r="G152" s="69"/>
    </row>
    <row r="153" spans="1:7" s="68" customFormat="1" x14ac:dyDescent="0.25">
      <c r="A153" s="67"/>
      <c r="C153" s="69"/>
      <c r="D153" s="70"/>
      <c r="E153" s="70"/>
      <c r="F153" s="70"/>
      <c r="G153" s="69"/>
    </row>
    <row r="154" spans="1:7" s="68" customFormat="1" x14ac:dyDescent="0.25">
      <c r="A154" s="67"/>
      <c r="C154" s="69"/>
      <c r="D154" s="70"/>
      <c r="E154" s="70"/>
      <c r="F154" s="70"/>
      <c r="G154" s="69"/>
    </row>
    <row r="155" spans="1:7" s="68" customFormat="1" x14ac:dyDescent="0.25">
      <c r="A155" s="67"/>
      <c r="C155" s="69"/>
      <c r="D155" s="70"/>
      <c r="E155" s="70"/>
      <c r="F155" s="70"/>
      <c r="G155" s="69"/>
    </row>
    <row r="156" spans="1:7" s="68" customFormat="1" x14ac:dyDescent="0.25">
      <c r="A156" s="67"/>
      <c r="C156" s="69"/>
      <c r="D156" s="70"/>
      <c r="E156" s="70"/>
      <c r="F156" s="70"/>
      <c r="G156" s="69"/>
    </row>
    <row r="157" spans="1:7" s="68" customFormat="1" x14ac:dyDescent="0.25">
      <c r="A157" s="67"/>
      <c r="C157" s="69"/>
      <c r="D157" s="70"/>
      <c r="E157" s="70"/>
      <c r="F157" s="70"/>
      <c r="G157" s="69"/>
    </row>
    <row r="158" spans="1:7" s="68" customFormat="1" x14ac:dyDescent="0.25">
      <c r="A158" s="67"/>
      <c r="C158" s="69"/>
      <c r="D158" s="70"/>
      <c r="E158" s="70"/>
      <c r="F158" s="70"/>
      <c r="G158" s="69"/>
    </row>
    <row r="159" spans="1:7" s="68" customFormat="1" x14ac:dyDescent="0.25">
      <c r="A159" s="67"/>
      <c r="C159" s="69"/>
      <c r="D159" s="70"/>
      <c r="E159" s="70"/>
      <c r="F159" s="70"/>
      <c r="G159" s="69"/>
    </row>
    <row r="160" spans="1:7" s="68" customFormat="1" x14ac:dyDescent="0.25">
      <c r="A160" s="67"/>
      <c r="C160" s="69"/>
      <c r="D160" s="70"/>
      <c r="E160" s="70"/>
      <c r="F160" s="70"/>
      <c r="G160" s="69"/>
    </row>
    <row r="161" spans="1:7" s="68" customFormat="1" x14ac:dyDescent="0.25">
      <c r="A161" s="67"/>
      <c r="C161" s="69"/>
      <c r="D161" s="70"/>
      <c r="E161" s="70"/>
      <c r="F161" s="70"/>
      <c r="G161" s="69"/>
    </row>
    <row r="162" spans="1:7" s="68" customFormat="1" x14ac:dyDescent="0.25">
      <c r="A162" s="67"/>
      <c r="C162" s="69"/>
      <c r="D162" s="70"/>
      <c r="E162" s="70"/>
      <c r="F162" s="70"/>
      <c r="G162" s="69"/>
    </row>
    <row r="163" spans="1:7" s="68" customFormat="1" x14ac:dyDescent="0.25">
      <c r="A163" s="67"/>
      <c r="C163" s="69"/>
      <c r="D163" s="70"/>
      <c r="E163" s="70"/>
      <c r="F163" s="70"/>
      <c r="G163" s="69"/>
    </row>
    <row r="164" spans="1:7" s="68" customFormat="1" x14ac:dyDescent="0.25">
      <c r="A164" s="67"/>
      <c r="C164" s="69"/>
      <c r="D164" s="70"/>
      <c r="E164" s="70"/>
      <c r="F164" s="70"/>
      <c r="G164" s="69"/>
    </row>
    <row r="165" spans="1:7" s="68" customFormat="1" x14ac:dyDescent="0.25">
      <c r="A165" s="67"/>
      <c r="C165" s="69"/>
      <c r="D165" s="70"/>
      <c r="E165" s="70"/>
      <c r="F165" s="70"/>
      <c r="G165" s="69"/>
    </row>
    <row r="166" spans="1:7" s="68" customFormat="1" x14ac:dyDescent="0.25">
      <c r="A166" s="67"/>
      <c r="C166" s="69"/>
      <c r="D166" s="70"/>
      <c r="E166" s="70"/>
      <c r="F166" s="70"/>
      <c r="G166" s="69"/>
    </row>
    <row r="167" spans="1:7" s="68" customFormat="1" x14ac:dyDescent="0.25">
      <c r="A167" s="67"/>
      <c r="C167" s="69"/>
      <c r="D167" s="70"/>
      <c r="E167" s="70"/>
      <c r="F167" s="70"/>
      <c r="G167" s="69"/>
    </row>
    <row r="168" spans="1:7" s="68" customFormat="1" x14ac:dyDescent="0.25">
      <c r="A168" s="67"/>
      <c r="C168" s="69"/>
      <c r="D168" s="70"/>
      <c r="E168" s="70"/>
      <c r="F168" s="70"/>
      <c r="G168" s="69"/>
    </row>
    <row r="169" spans="1:7" s="68" customFormat="1" x14ac:dyDescent="0.25">
      <c r="A169" s="67"/>
      <c r="C169" s="69"/>
      <c r="D169" s="70"/>
      <c r="E169" s="70"/>
      <c r="F169" s="70"/>
      <c r="G169" s="69"/>
    </row>
    <row r="170" spans="1:7" s="68" customFormat="1" x14ac:dyDescent="0.25">
      <c r="A170" s="67"/>
      <c r="C170" s="69"/>
      <c r="D170" s="70"/>
      <c r="E170" s="70"/>
      <c r="F170" s="70"/>
      <c r="G170" s="69"/>
    </row>
    <row r="171" spans="1:7" s="68" customFormat="1" x14ac:dyDescent="0.25">
      <c r="A171" s="67"/>
      <c r="C171" s="69"/>
      <c r="D171" s="70"/>
      <c r="E171" s="70"/>
      <c r="F171" s="70"/>
      <c r="G171" s="69"/>
    </row>
    <row r="172" spans="1:7" s="68" customFormat="1" x14ac:dyDescent="0.25">
      <c r="A172" s="67"/>
      <c r="C172" s="69"/>
      <c r="D172" s="70"/>
      <c r="E172" s="70"/>
      <c r="F172" s="70"/>
      <c r="G172" s="69"/>
    </row>
    <row r="173" spans="1:7" s="68" customFormat="1" x14ac:dyDescent="0.25">
      <c r="A173" s="67"/>
      <c r="C173" s="69"/>
      <c r="D173" s="70"/>
      <c r="E173" s="70"/>
      <c r="F173" s="70"/>
      <c r="G173" s="69"/>
    </row>
    <row r="174" spans="1:7" s="68" customFormat="1" x14ac:dyDescent="0.25">
      <c r="A174" s="67"/>
      <c r="C174" s="69"/>
      <c r="D174" s="70"/>
      <c r="E174" s="70"/>
      <c r="F174" s="70"/>
      <c r="G174" s="69"/>
    </row>
    <row r="175" spans="1:7" s="68" customFormat="1" x14ac:dyDescent="0.25">
      <c r="A175" s="67"/>
      <c r="C175" s="69"/>
      <c r="D175" s="70"/>
      <c r="E175" s="70"/>
      <c r="F175" s="70"/>
      <c r="G175" s="69"/>
    </row>
    <row r="176" spans="1:7" s="68" customFormat="1" x14ac:dyDescent="0.25">
      <c r="A176" s="67"/>
      <c r="C176" s="69"/>
      <c r="D176" s="70"/>
      <c r="E176" s="70"/>
      <c r="F176" s="70"/>
      <c r="G176" s="69"/>
    </row>
    <row r="177" spans="1:7" s="68" customFormat="1" x14ac:dyDescent="0.25">
      <c r="A177" s="67"/>
      <c r="C177" s="69"/>
      <c r="D177" s="70"/>
      <c r="E177" s="70"/>
      <c r="F177" s="70"/>
      <c r="G177" s="69"/>
    </row>
    <row r="178" spans="1:7" s="68" customFormat="1" x14ac:dyDescent="0.25">
      <c r="A178" s="67"/>
      <c r="C178" s="69"/>
      <c r="D178" s="70"/>
      <c r="E178" s="70"/>
      <c r="F178" s="70"/>
      <c r="G178" s="69"/>
    </row>
    <row r="179" spans="1:7" s="68" customFormat="1" x14ac:dyDescent="0.25">
      <c r="A179" s="67"/>
      <c r="C179" s="69"/>
      <c r="D179" s="70"/>
      <c r="E179" s="70"/>
      <c r="F179" s="70"/>
      <c r="G179" s="69"/>
    </row>
    <row r="180" spans="1:7" s="68" customFormat="1" x14ac:dyDescent="0.25">
      <c r="A180" s="67"/>
      <c r="C180" s="69"/>
      <c r="D180" s="70"/>
      <c r="E180" s="70"/>
      <c r="F180" s="70"/>
      <c r="G180" s="69"/>
    </row>
    <row r="181" spans="1:7" s="68" customFormat="1" x14ac:dyDescent="0.25">
      <c r="A181" s="67"/>
      <c r="C181" s="69"/>
      <c r="D181" s="70"/>
      <c r="E181" s="70"/>
      <c r="F181" s="70"/>
      <c r="G181" s="69"/>
    </row>
    <row r="182" spans="1:7" s="68" customFormat="1" x14ac:dyDescent="0.25">
      <c r="A182" s="67"/>
      <c r="C182" s="69"/>
      <c r="D182" s="70"/>
      <c r="E182" s="70"/>
      <c r="F182" s="70"/>
      <c r="G182" s="69"/>
    </row>
    <row r="183" spans="1:7" s="68" customFormat="1" x14ac:dyDescent="0.25">
      <c r="A183" s="67"/>
      <c r="C183" s="69"/>
      <c r="D183" s="70"/>
      <c r="E183" s="70"/>
      <c r="F183" s="70"/>
      <c r="G183" s="69"/>
    </row>
    <row r="184" spans="1:7" s="68" customFormat="1" x14ac:dyDescent="0.25">
      <c r="A184" s="67"/>
      <c r="C184" s="69"/>
      <c r="D184" s="70"/>
      <c r="E184" s="70"/>
      <c r="F184" s="70"/>
      <c r="G184" s="69"/>
    </row>
    <row r="185" spans="1:7" s="68" customFormat="1" x14ac:dyDescent="0.25">
      <c r="A185" s="67"/>
      <c r="C185" s="69"/>
      <c r="D185" s="70"/>
      <c r="E185" s="70"/>
      <c r="F185" s="70"/>
      <c r="G185" s="69"/>
    </row>
    <row r="186" spans="1:7" s="68" customFormat="1" x14ac:dyDescent="0.25">
      <c r="A186" s="67"/>
      <c r="C186" s="69"/>
      <c r="D186" s="70"/>
      <c r="E186" s="70"/>
      <c r="F186" s="70"/>
      <c r="G186" s="69"/>
    </row>
    <row r="187" spans="1:7" s="68" customFormat="1" x14ac:dyDescent="0.25">
      <c r="A187" s="67"/>
      <c r="C187" s="69"/>
      <c r="D187" s="70"/>
      <c r="E187" s="70"/>
      <c r="F187" s="70"/>
      <c r="G187" s="69"/>
    </row>
    <row r="188" spans="1:7" s="68" customFormat="1" x14ac:dyDescent="0.25">
      <c r="A188" s="67"/>
      <c r="C188" s="69"/>
      <c r="D188" s="70"/>
      <c r="E188" s="70"/>
      <c r="F188" s="70"/>
      <c r="G188" s="69"/>
    </row>
    <row r="189" spans="1:7" s="68" customFormat="1" x14ac:dyDescent="0.25">
      <c r="A189" s="67"/>
      <c r="C189" s="69"/>
      <c r="D189" s="70"/>
      <c r="E189" s="70"/>
      <c r="F189" s="70"/>
      <c r="G189" s="69"/>
    </row>
    <row r="190" spans="1:7" s="68" customFormat="1" x14ac:dyDescent="0.25">
      <c r="A190" s="67"/>
      <c r="C190" s="69"/>
      <c r="D190" s="70"/>
      <c r="E190" s="70"/>
      <c r="F190" s="70"/>
      <c r="G190" s="69"/>
    </row>
    <row r="191" spans="1:7" s="68" customFormat="1" x14ac:dyDescent="0.25">
      <c r="A191" s="67"/>
      <c r="C191" s="69"/>
      <c r="D191" s="70"/>
      <c r="E191" s="70"/>
      <c r="F191" s="70"/>
      <c r="G191" s="69"/>
    </row>
    <row r="192" spans="1:7" s="68" customFormat="1" x14ac:dyDescent="0.25">
      <c r="A192" s="67"/>
      <c r="C192" s="69"/>
      <c r="D192" s="70"/>
      <c r="E192" s="70"/>
      <c r="F192" s="70"/>
      <c r="G192" s="69"/>
    </row>
    <row r="193" spans="1:7" s="68" customFormat="1" x14ac:dyDescent="0.25">
      <c r="A193" s="67"/>
      <c r="C193" s="69"/>
      <c r="D193" s="70"/>
      <c r="E193" s="70"/>
      <c r="F193" s="70"/>
      <c r="G193" s="69"/>
    </row>
    <row r="194" spans="1:7" s="68" customFormat="1" x14ac:dyDescent="0.25">
      <c r="A194" s="67"/>
      <c r="C194" s="69"/>
      <c r="D194" s="70"/>
      <c r="E194" s="70"/>
      <c r="F194" s="70"/>
      <c r="G194" s="69"/>
    </row>
    <row r="195" spans="1:7" s="68" customFormat="1" x14ac:dyDescent="0.25">
      <c r="A195" s="67"/>
      <c r="C195" s="69"/>
      <c r="D195" s="70"/>
      <c r="E195" s="70"/>
      <c r="F195" s="70"/>
      <c r="G195" s="69"/>
    </row>
    <row r="196" spans="1:7" s="68" customFormat="1" x14ac:dyDescent="0.25">
      <c r="A196" s="67"/>
      <c r="C196" s="69"/>
      <c r="D196" s="70"/>
      <c r="E196" s="70"/>
      <c r="F196" s="70"/>
      <c r="G196" s="69"/>
    </row>
    <row r="197" spans="1:7" s="68" customFormat="1" x14ac:dyDescent="0.25">
      <c r="A197" s="67"/>
      <c r="C197" s="69"/>
      <c r="D197" s="70"/>
      <c r="E197" s="70"/>
      <c r="F197" s="70"/>
      <c r="G197" s="69"/>
    </row>
    <row r="198" spans="1:7" s="68" customFormat="1" x14ac:dyDescent="0.25">
      <c r="A198" s="67"/>
      <c r="C198" s="69"/>
      <c r="D198" s="70"/>
      <c r="E198" s="70"/>
      <c r="F198" s="70"/>
      <c r="G198" s="69"/>
    </row>
    <row r="199" spans="1:7" s="68" customFormat="1" x14ac:dyDescent="0.25">
      <c r="A199" s="67"/>
      <c r="C199" s="69"/>
      <c r="D199" s="70"/>
      <c r="E199" s="70"/>
      <c r="F199" s="70"/>
      <c r="G199" s="69"/>
    </row>
    <row r="200" spans="1:7" s="68" customFormat="1" x14ac:dyDescent="0.25">
      <c r="A200" s="67"/>
      <c r="C200" s="69"/>
      <c r="D200" s="70"/>
      <c r="E200" s="70"/>
      <c r="F200" s="70"/>
      <c r="G200" s="69"/>
    </row>
    <row r="201" spans="1:7" s="68" customFormat="1" x14ac:dyDescent="0.25">
      <c r="A201" s="67"/>
      <c r="C201" s="69"/>
      <c r="D201" s="70"/>
      <c r="E201" s="70"/>
      <c r="F201" s="70"/>
      <c r="G201" s="69"/>
    </row>
    <row r="202" spans="1:7" s="68" customFormat="1" x14ac:dyDescent="0.25">
      <c r="A202" s="67"/>
      <c r="C202" s="69"/>
      <c r="D202" s="70"/>
      <c r="E202" s="70"/>
      <c r="F202" s="70"/>
      <c r="G202" s="69"/>
    </row>
    <row r="203" spans="1:7" s="68" customFormat="1" x14ac:dyDescent="0.25">
      <c r="A203" s="67"/>
      <c r="C203" s="69"/>
      <c r="D203" s="70"/>
      <c r="E203" s="70"/>
      <c r="F203" s="70"/>
      <c r="G203" s="69"/>
    </row>
    <row r="204" spans="1:7" s="68" customFormat="1" x14ac:dyDescent="0.25">
      <c r="A204" s="67"/>
      <c r="C204" s="69"/>
      <c r="D204" s="70"/>
      <c r="E204" s="70"/>
      <c r="F204" s="70"/>
      <c r="G204" s="69"/>
    </row>
    <row r="205" spans="1:7" s="68" customFormat="1" x14ac:dyDescent="0.25">
      <c r="A205" s="67"/>
      <c r="C205" s="69"/>
      <c r="D205" s="70"/>
      <c r="E205" s="70"/>
      <c r="F205" s="70"/>
      <c r="G205" s="69"/>
    </row>
    <row r="206" spans="1:7" s="68" customFormat="1" x14ac:dyDescent="0.25">
      <c r="A206" s="67"/>
      <c r="C206" s="69"/>
      <c r="D206" s="70"/>
      <c r="E206" s="70"/>
      <c r="F206" s="70"/>
      <c r="G206" s="69"/>
    </row>
    <row r="207" spans="1:7" s="68" customFormat="1" x14ac:dyDescent="0.25">
      <c r="A207" s="67"/>
      <c r="C207" s="69"/>
      <c r="D207" s="70"/>
      <c r="E207" s="70"/>
      <c r="F207" s="70"/>
      <c r="G207" s="69"/>
    </row>
    <row r="208" spans="1:7" s="68" customFormat="1" x14ac:dyDescent="0.25">
      <c r="A208" s="67"/>
      <c r="C208" s="69"/>
      <c r="D208" s="70"/>
      <c r="E208" s="70"/>
      <c r="F208" s="70"/>
      <c r="G208" s="69"/>
    </row>
    <row r="209" spans="1:7" s="68" customFormat="1" x14ac:dyDescent="0.25">
      <c r="A209" s="67"/>
      <c r="C209" s="69"/>
      <c r="D209" s="70"/>
      <c r="E209" s="70"/>
      <c r="F209" s="70"/>
      <c r="G209" s="69"/>
    </row>
    <row r="210" spans="1:7" s="68" customFormat="1" x14ac:dyDescent="0.25">
      <c r="A210" s="67"/>
      <c r="C210" s="69"/>
      <c r="D210" s="70"/>
      <c r="E210" s="70"/>
      <c r="F210" s="70"/>
      <c r="G210" s="69"/>
    </row>
    <row r="211" spans="1:7" s="68" customFormat="1" x14ac:dyDescent="0.25">
      <c r="A211" s="67"/>
      <c r="C211" s="69"/>
      <c r="D211" s="70"/>
      <c r="E211" s="70"/>
      <c r="F211" s="70"/>
      <c r="G211" s="69"/>
    </row>
    <row r="212" spans="1:7" s="68" customFormat="1" x14ac:dyDescent="0.25">
      <c r="A212" s="67"/>
      <c r="C212" s="69"/>
      <c r="D212" s="70"/>
      <c r="E212" s="70"/>
      <c r="F212" s="70"/>
      <c r="G212" s="69"/>
    </row>
    <row r="213" spans="1:7" s="68" customFormat="1" x14ac:dyDescent="0.25">
      <c r="A213" s="67"/>
      <c r="C213" s="69"/>
      <c r="D213" s="70"/>
      <c r="E213" s="70"/>
      <c r="F213" s="70"/>
      <c r="G213" s="69"/>
    </row>
    <row r="214" spans="1:7" s="68" customFormat="1" x14ac:dyDescent="0.25">
      <c r="A214" s="67"/>
      <c r="C214" s="69"/>
      <c r="D214" s="70"/>
      <c r="E214" s="70"/>
      <c r="F214" s="70"/>
      <c r="G214" s="69"/>
    </row>
    <row r="215" spans="1:7" s="68" customFormat="1" x14ac:dyDescent="0.25">
      <c r="A215" s="67"/>
      <c r="C215" s="69"/>
      <c r="D215" s="70"/>
      <c r="E215" s="70"/>
      <c r="F215" s="70"/>
      <c r="G215" s="69"/>
    </row>
    <row r="216" spans="1:7" s="68" customFormat="1" x14ac:dyDescent="0.25">
      <c r="A216" s="67"/>
      <c r="C216" s="69"/>
      <c r="D216" s="70"/>
      <c r="E216" s="70"/>
      <c r="F216" s="70"/>
      <c r="G216" s="69"/>
    </row>
    <row r="217" spans="1:7" s="68" customFormat="1" x14ac:dyDescent="0.25">
      <c r="A217" s="67"/>
      <c r="C217" s="69"/>
      <c r="D217" s="70"/>
      <c r="E217" s="70"/>
      <c r="F217" s="70"/>
      <c r="G217" s="69"/>
    </row>
    <row r="218" spans="1:7" s="68" customFormat="1" x14ac:dyDescent="0.25">
      <c r="A218" s="67"/>
      <c r="C218" s="69"/>
      <c r="D218" s="70"/>
      <c r="E218" s="70"/>
      <c r="F218" s="70"/>
      <c r="G218" s="69"/>
    </row>
    <row r="219" spans="1:7" s="68" customFormat="1" x14ac:dyDescent="0.25">
      <c r="A219" s="67"/>
      <c r="C219" s="69"/>
      <c r="D219" s="70"/>
      <c r="E219" s="70"/>
      <c r="F219" s="70"/>
      <c r="G219" s="69"/>
    </row>
    <row r="220" spans="1:7" s="68" customFormat="1" x14ac:dyDescent="0.25">
      <c r="A220" s="67"/>
      <c r="C220" s="69"/>
      <c r="D220" s="70"/>
      <c r="E220" s="70"/>
      <c r="F220" s="70"/>
      <c r="G220" s="69"/>
    </row>
    <row r="221" spans="1:7" s="68" customFormat="1" x14ac:dyDescent="0.25">
      <c r="A221" s="67"/>
      <c r="C221" s="69"/>
      <c r="D221" s="70"/>
      <c r="E221" s="70"/>
      <c r="F221" s="70"/>
      <c r="G221" s="69"/>
    </row>
    <row r="222" spans="1:7" s="68" customFormat="1" x14ac:dyDescent="0.25">
      <c r="A222" s="67"/>
      <c r="C222" s="69"/>
      <c r="D222" s="70"/>
      <c r="E222" s="70"/>
      <c r="F222" s="70"/>
      <c r="G222" s="69"/>
    </row>
    <row r="223" spans="1:7" s="68" customFormat="1" x14ac:dyDescent="0.25">
      <c r="A223" s="67"/>
      <c r="C223" s="69"/>
      <c r="D223" s="70"/>
      <c r="E223" s="70"/>
      <c r="F223" s="70"/>
      <c r="G223" s="69"/>
    </row>
    <row r="224" spans="1:7" s="68" customFormat="1" x14ac:dyDescent="0.25">
      <c r="A224" s="67"/>
      <c r="C224" s="69"/>
      <c r="D224" s="70"/>
      <c r="E224" s="70"/>
      <c r="F224" s="70"/>
      <c r="G224" s="69"/>
    </row>
    <row r="225" spans="1:7" s="68" customFormat="1" x14ac:dyDescent="0.25">
      <c r="A225" s="67"/>
      <c r="C225" s="69"/>
      <c r="D225" s="70"/>
      <c r="E225" s="70"/>
      <c r="F225" s="70"/>
      <c r="G225" s="69"/>
    </row>
    <row r="226" spans="1:7" s="68" customFormat="1" x14ac:dyDescent="0.25">
      <c r="A226" s="67"/>
      <c r="C226" s="69"/>
      <c r="D226" s="70"/>
      <c r="E226" s="70"/>
      <c r="F226" s="70"/>
      <c r="G226" s="69"/>
    </row>
    <row r="227" spans="1:7" s="68" customFormat="1" x14ac:dyDescent="0.25">
      <c r="A227" s="67"/>
      <c r="C227" s="69"/>
      <c r="D227" s="70"/>
      <c r="E227" s="70"/>
      <c r="F227" s="70"/>
      <c r="G227" s="69"/>
    </row>
    <row r="228" spans="1:7" s="68" customFormat="1" x14ac:dyDescent="0.25">
      <c r="A228" s="67"/>
      <c r="C228" s="69"/>
      <c r="D228" s="70"/>
      <c r="E228" s="70"/>
      <c r="F228" s="70"/>
      <c r="G228" s="69"/>
    </row>
    <row r="229" spans="1:7" s="68" customFormat="1" x14ac:dyDescent="0.25">
      <c r="A229" s="67"/>
      <c r="C229" s="69"/>
      <c r="D229" s="70"/>
      <c r="E229" s="70"/>
      <c r="F229" s="70"/>
      <c r="G229" s="69"/>
    </row>
    <row r="230" spans="1:7" s="68" customFormat="1" x14ac:dyDescent="0.25">
      <c r="A230" s="67"/>
      <c r="C230" s="69"/>
      <c r="D230" s="70"/>
      <c r="E230" s="70"/>
      <c r="F230" s="70"/>
      <c r="G230" s="69"/>
    </row>
    <row r="231" spans="1:7" s="68" customFormat="1" x14ac:dyDescent="0.25">
      <c r="A231" s="67"/>
      <c r="C231" s="69"/>
      <c r="D231" s="70"/>
      <c r="E231" s="70"/>
      <c r="F231" s="70"/>
      <c r="G231" s="69"/>
    </row>
    <row r="232" spans="1:7" s="68" customFormat="1" x14ac:dyDescent="0.25">
      <c r="A232" s="67"/>
      <c r="C232" s="69"/>
      <c r="D232" s="70"/>
      <c r="E232" s="70"/>
      <c r="F232" s="70"/>
      <c r="G232" s="69"/>
    </row>
    <row r="233" spans="1:7" s="68" customFormat="1" x14ac:dyDescent="0.25">
      <c r="A233" s="67"/>
      <c r="C233" s="69"/>
      <c r="D233" s="70"/>
      <c r="E233" s="70"/>
      <c r="F233" s="70"/>
      <c r="G233" s="69"/>
    </row>
    <row r="234" spans="1:7" s="68" customFormat="1" x14ac:dyDescent="0.25">
      <c r="A234" s="67"/>
      <c r="C234" s="69"/>
      <c r="D234" s="70"/>
      <c r="E234" s="70"/>
      <c r="F234" s="70"/>
      <c r="G234" s="69"/>
    </row>
    <row r="235" spans="1:7" s="68" customFormat="1" x14ac:dyDescent="0.25">
      <c r="A235" s="67"/>
      <c r="C235" s="69"/>
      <c r="D235" s="70"/>
      <c r="E235" s="70"/>
      <c r="F235" s="70"/>
      <c r="G235" s="69"/>
    </row>
    <row r="236" spans="1:7" s="68" customFormat="1" x14ac:dyDescent="0.25">
      <c r="A236" s="67"/>
      <c r="C236" s="69"/>
      <c r="D236" s="70"/>
      <c r="E236" s="70"/>
      <c r="F236" s="70"/>
      <c r="G236" s="69"/>
    </row>
    <row r="237" spans="1:7" s="68" customFormat="1" x14ac:dyDescent="0.25">
      <c r="A237" s="67"/>
      <c r="C237" s="69"/>
      <c r="D237" s="70"/>
      <c r="E237" s="70"/>
      <c r="F237" s="70"/>
      <c r="G237" s="69"/>
    </row>
    <row r="238" spans="1:7" s="68" customFormat="1" x14ac:dyDescent="0.25">
      <c r="A238" s="67"/>
      <c r="C238" s="69"/>
      <c r="D238" s="70"/>
      <c r="E238" s="70"/>
      <c r="F238" s="70"/>
      <c r="G238" s="69"/>
    </row>
    <row r="239" spans="1:7" s="68" customFormat="1" x14ac:dyDescent="0.25">
      <c r="A239" s="67"/>
      <c r="C239" s="69"/>
      <c r="D239" s="70"/>
      <c r="E239" s="70"/>
      <c r="F239" s="70"/>
      <c r="G239" s="69"/>
    </row>
    <row r="240" spans="1:7" s="68" customFormat="1" x14ac:dyDescent="0.25">
      <c r="A240" s="67"/>
      <c r="C240" s="69"/>
      <c r="D240" s="70"/>
      <c r="E240" s="70"/>
      <c r="F240" s="70"/>
      <c r="G240" s="69"/>
    </row>
    <row r="241" spans="1:7" s="68" customFormat="1" x14ac:dyDescent="0.25">
      <c r="A241" s="67"/>
      <c r="C241" s="69"/>
      <c r="D241" s="70"/>
      <c r="E241" s="70"/>
      <c r="F241" s="70"/>
      <c r="G241" s="69"/>
    </row>
    <row r="242" spans="1:7" s="68" customFormat="1" x14ac:dyDescent="0.25">
      <c r="A242" s="67"/>
      <c r="C242" s="69"/>
      <c r="D242" s="70"/>
      <c r="E242" s="70"/>
      <c r="F242" s="70"/>
      <c r="G242" s="69"/>
    </row>
    <row r="243" spans="1:7" s="68" customFormat="1" x14ac:dyDescent="0.25">
      <c r="A243" s="67"/>
      <c r="C243" s="69"/>
      <c r="D243" s="70"/>
      <c r="E243" s="70"/>
      <c r="F243" s="70"/>
      <c r="G243" s="69"/>
    </row>
    <row r="244" spans="1:7" s="68" customFormat="1" x14ac:dyDescent="0.25">
      <c r="A244" s="67"/>
      <c r="C244" s="69"/>
      <c r="D244" s="70"/>
      <c r="E244" s="70"/>
      <c r="F244" s="70"/>
      <c r="G244" s="69"/>
    </row>
    <row r="245" spans="1:7" s="68" customFormat="1" x14ac:dyDescent="0.25">
      <c r="A245" s="67"/>
      <c r="C245" s="69"/>
      <c r="D245" s="70"/>
      <c r="E245" s="70"/>
      <c r="F245" s="70"/>
      <c r="G245" s="69"/>
    </row>
    <row r="246" spans="1:7" s="68" customFormat="1" x14ac:dyDescent="0.25">
      <c r="A246" s="67"/>
      <c r="C246" s="69"/>
      <c r="D246" s="70"/>
      <c r="E246" s="70"/>
      <c r="F246" s="70"/>
      <c r="G246" s="69"/>
    </row>
    <row r="247" spans="1:7" s="68" customFormat="1" x14ac:dyDescent="0.25">
      <c r="A247" s="67"/>
      <c r="C247" s="69"/>
      <c r="D247" s="70"/>
      <c r="E247" s="70"/>
      <c r="F247" s="70"/>
      <c r="G247" s="69"/>
    </row>
    <row r="248" spans="1:7" s="68" customFormat="1" x14ac:dyDescent="0.25">
      <c r="A248" s="67"/>
      <c r="C248" s="69"/>
      <c r="D248" s="70"/>
      <c r="E248" s="70"/>
      <c r="F248" s="70"/>
      <c r="G248" s="69"/>
    </row>
    <row r="249" spans="1:7" s="68" customFormat="1" x14ac:dyDescent="0.25">
      <c r="A249" s="67"/>
      <c r="C249" s="69"/>
      <c r="D249" s="70"/>
      <c r="E249" s="70"/>
      <c r="F249" s="70"/>
      <c r="G249" s="69"/>
    </row>
    <row r="250" spans="1:7" s="68" customFormat="1" x14ac:dyDescent="0.25">
      <c r="A250" s="67"/>
      <c r="C250" s="69"/>
      <c r="D250" s="70"/>
      <c r="E250" s="70"/>
      <c r="F250" s="70"/>
      <c r="G250" s="69"/>
    </row>
    <row r="251" spans="1:7" s="68" customFormat="1" x14ac:dyDescent="0.25">
      <c r="A251" s="67"/>
      <c r="C251" s="69"/>
      <c r="D251" s="70"/>
      <c r="E251" s="70"/>
      <c r="F251" s="70"/>
      <c r="G251" s="69"/>
    </row>
    <row r="252" spans="1:7" s="68" customFormat="1" x14ac:dyDescent="0.25">
      <c r="A252" s="67"/>
      <c r="C252" s="69"/>
      <c r="D252" s="70"/>
      <c r="E252" s="70"/>
      <c r="F252" s="70"/>
      <c r="G252" s="69"/>
    </row>
    <row r="253" spans="1:7" s="68" customFormat="1" x14ac:dyDescent="0.25">
      <c r="A253" s="67"/>
      <c r="C253" s="69"/>
      <c r="D253" s="70"/>
      <c r="E253" s="70"/>
      <c r="F253" s="70"/>
      <c r="G253" s="69"/>
    </row>
    <row r="254" spans="1:7" s="68" customFormat="1" x14ac:dyDescent="0.25">
      <c r="A254" s="67"/>
      <c r="C254" s="69"/>
      <c r="D254" s="70"/>
      <c r="E254" s="70"/>
      <c r="F254" s="70"/>
      <c r="G254" s="69"/>
    </row>
    <row r="255" spans="1:7" s="68" customFormat="1" x14ac:dyDescent="0.25">
      <c r="A255" s="67"/>
      <c r="C255" s="69"/>
      <c r="D255" s="70"/>
      <c r="E255" s="70"/>
      <c r="F255" s="70"/>
      <c r="G255" s="69"/>
    </row>
    <row r="256" spans="1:7" s="68" customFormat="1" x14ac:dyDescent="0.25">
      <c r="A256" s="67"/>
      <c r="C256" s="69"/>
      <c r="D256" s="70"/>
      <c r="E256" s="70"/>
      <c r="F256" s="70"/>
      <c r="G256" s="69"/>
    </row>
    <row r="257" spans="1:7" s="68" customFormat="1" x14ac:dyDescent="0.25">
      <c r="A257" s="67"/>
      <c r="C257" s="69"/>
      <c r="D257" s="70"/>
      <c r="E257" s="70"/>
      <c r="F257" s="70"/>
      <c r="G257" s="69"/>
    </row>
    <row r="258" spans="1:7" s="68" customFormat="1" x14ac:dyDescent="0.25">
      <c r="A258" s="67"/>
      <c r="C258" s="69"/>
      <c r="D258" s="70"/>
      <c r="E258" s="70"/>
      <c r="F258" s="70"/>
      <c r="G258" s="69"/>
    </row>
    <row r="259" spans="1:7" s="68" customFormat="1" x14ac:dyDescent="0.25">
      <c r="A259" s="67"/>
      <c r="C259" s="69"/>
      <c r="D259" s="70"/>
      <c r="E259" s="70"/>
      <c r="F259" s="70"/>
      <c r="G259" s="69"/>
    </row>
    <row r="260" spans="1:7" s="68" customFormat="1" x14ac:dyDescent="0.25">
      <c r="A260" s="67"/>
      <c r="C260" s="69"/>
      <c r="D260" s="70"/>
      <c r="E260" s="70"/>
      <c r="F260" s="70"/>
      <c r="G260" s="69"/>
    </row>
    <row r="261" spans="1:7" s="68" customFormat="1" x14ac:dyDescent="0.25">
      <c r="A261" s="67"/>
      <c r="C261" s="69"/>
      <c r="D261" s="70"/>
      <c r="E261" s="70"/>
      <c r="F261" s="70"/>
      <c r="G261" s="69"/>
    </row>
    <row r="262" spans="1:7" s="68" customFormat="1" x14ac:dyDescent="0.25">
      <c r="A262" s="67"/>
      <c r="C262" s="69"/>
      <c r="D262" s="70"/>
      <c r="E262" s="70"/>
      <c r="F262" s="70"/>
      <c r="G262" s="69"/>
    </row>
    <row r="263" spans="1:7" s="68" customFormat="1" x14ac:dyDescent="0.25">
      <c r="A263" s="67"/>
      <c r="C263" s="69"/>
      <c r="D263" s="70"/>
      <c r="E263" s="70"/>
      <c r="F263" s="70"/>
      <c r="G263" s="69"/>
    </row>
    <row r="264" spans="1:7" s="68" customFormat="1" x14ac:dyDescent="0.25">
      <c r="A264" s="67"/>
      <c r="C264" s="69"/>
      <c r="D264" s="70"/>
      <c r="E264" s="70"/>
      <c r="F264" s="70"/>
      <c r="G264" s="69"/>
    </row>
    <row r="265" spans="1:7" s="68" customFormat="1" x14ac:dyDescent="0.25">
      <c r="A265" s="67"/>
      <c r="C265" s="69"/>
      <c r="D265" s="70"/>
      <c r="E265" s="70"/>
      <c r="F265" s="70"/>
      <c r="G265" s="69"/>
    </row>
    <row r="266" spans="1:7" s="68" customFormat="1" x14ac:dyDescent="0.25">
      <c r="A266" s="67"/>
      <c r="C266" s="69"/>
      <c r="D266" s="70"/>
      <c r="E266" s="70"/>
      <c r="F266" s="70"/>
      <c r="G266" s="69"/>
    </row>
    <row r="267" spans="1:7" s="68" customFormat="1" x14ac:dyDescent="0.25">
      <c r="A267" s="67"/>
      <c r="C267" s="69"/>
      <c r="D267" s="70"/>
      <c r="E267" s="70"/>
      <c r="F267" s="70"/>
      <c r="G267" s="69"/>
    </row>
    <row r="268" spans="1:7" s="68" customFormat="1" x14ac:dyDescent="0.25">
      <c r="A268" s="67"/>
      <c r="C268" s="69"/>
      <c r="D268" s="70"/>
      <c r="E268" s="70"/>
      <c r="F268" s="70"/>
      <c r="G268" s="69"/>
    </row>
    <row r="269" spans="1:7" s="68" customFormat="1" x14ac:dyDescent="0.25">
      <c r="A269" s="67"/>
      <c r="C269" s="69"/>
      <c r="D269" s="70"/>
      <c r="E269" s="70"/>
      <c r="F269" s="70"/>
      <c r="G269" s="69"/>
    </row>
    <row r="270" spans="1:7" s="68" customFormat="1" x14ac:dyDescent="0.25">
      <c r="A270" s="67"/>
      <c r="C270" s="69"/>
      <c r="D270" s="70"/>
      <c r="E270" s="70"/>
      <c r="F270" s="70"/>
      <c r="G270" s="69"/>
    </row>
    <row r="271" spans="1:7" s="68" customFormat="1" x14ac:dyDescent="0.25">
      <c r="A271" s="67"/>
      <c r="C271" s="69"/>
      <c r="D271" s="70"/>
      <c r="E271" s="70"/>
      <c r="F271" s="70"/>
      <c r="G271" s="69"/>
    </row>
    <row r="272" spans="1:7" s="68" customFormat="1" x14ac:dyDescent="0.25">
      <c r="A272" s="67"/>
      <c r="C272" s="69"/>
      <c r="D272" s="70"/>
      <c r="E272" s="70"/>
      <c r="F272" s="70"/>
      <c r="G272" s="69"/>
    </row>
    <row r="273" spans="1:7" s="68" customFormat="1" x14ac:dyDescent="0.25">
      <c r="A273" s="67"/>
      <c r="C273" s="69"/>
      <c r="D273" s="70"/>
      <c r="E273" s="70"/>
      <c r="F273" s="70"/>
      <c r="G273" s="69"/>
    </row>
    <row r="274" spans="1:7" s="68" customFormat="1" x14ac:dyDescent="0.25">
      <c r="A274" s="67"/>
      <c r="C274" s="69"/>
      <c r="D274" s="70"/>
      <c r="E274" s="70"/>
      <c r="F274" s="70"/>
      <c r="G274" s="69"/>
    </row>
    <row r="275" spans="1:7" s="68" customFormat="1" x14ac:dyDescent="0.25">
      <c r="A275" s="67"/>
      <c r="C275" s="69"/>
      <c r="D275" s="70"/>
      <c r="E275" s="70"/>
      <c r="F275" s="70"/>
      <c r="G275" s="69"/>
    </row>
    <row r="276" spans="1:7" s="68" customFormat="1" x14ac:dyDescent="0.25">
      <c r="A276" s="67"/>
      <c r="C276" s="69"/>
      <c r="D276" s="70"/>
      <c r="E276" s="70"/>
      <c r="F276" s="70"/>
      <c r="G276" s="69"/>
    </row>
    <row r="277" spans="1:7" s="68" customFormat="1" x14ac:dyDescent="0.25">
      <c r="A277" s="67"/>
      <c r="C277" s="69"/>
      <c r="D277" s="70"/>
      <c r="E277" s="70"/>
      <c r="F277" s="70"/>
      <c r="G277" s="69"/>
    </row>
    <row r="278" spans="1:7" s="68" customFormat="1" x14ac:dyDescent="0.25">
      <c r="A278" s="67"/>
      <c r="C278" s="69"/>
      <c r="D278" s="70"/>
      <c r="E278" s="70"/>
      <c r="F278" s="70"/>
      <c r="G278" s="69"/>
    </row>
    <row r="279" spans="1:7" s="68" customFormat="1" x14ac:dyDescent="0.25">
      <c r="A279" s="67"/>
      <c r="C279" s="69"/>
      <c r="D279" s="70"/>
      <c r="E279" s="70"/>
      <c r="F279" s="70"/>
      <c r="G279" s="69"/>
    </row>
    <row r="280" spans="1:7" s="68" customFormat="1" x14ac:dyDescent="0.25">
      <c r="A280" s="67"/>
      <c r="C280" s="69"/>
      <c r="D280" s="70"/>
      <c r="E280" s="70"/>
      <c r="F280" s="70"/>
      <c r="G280" s="69"/>
    </row>
    <row r="281" spans="1:7" s="68" customFormat="1" x14ac:dyDescent="0.25">
      <c r="A281" s="67"/>
      <c r="C281" s="69"/>
      <c r="D281" s="70"/>
      <c r="E281" s="70"/>
      <c r="F281" s="70"/>
      <c r="G281" s="69"/>
    </row>
    <row r="282" spans="1:7" s="68" customFormat="1" x14ac:dyDescent="0.25">
      <c r="A282" s="67"/>
      <c r="C282" s="69"/>
      <c r="D282" s="70"/>
      <c r="E282" s="70"/>
      <c r="F282" s="70"/>
      <c r="G282" s="69"/>
    </row>
    <row r="283" spans="1:7" s="68" customFormat="1" x14ac:dyDescent="0.25">
      <c r="A283" s="67"/>
      <c r="C283" s="69"/>
      <c r="D283" s="70"/>
      <c r="E283" s="70"/>
      <c r="F283" s="70"/>
      <c r="G283" s="69"/>
    </row>
    <row r="284" spans="1:7" s="68" customFormat="1" x14ac:dyDescent="0.25">
      <c r="A284" s="67"/>
      <c r="C284" s="69"/>
      <c r="D284" s="70"/>
      <c r="E284" s="70"/>
      <c r="F284" s="70"/>
      <c r="G284" s="69"/>
    </row>
    <row r="285" spans="1:7" s="68" customFormat="1" x14ac:dyDescent="0.25">
      <c r="A285" s="67"/>
      <c r="C285" s="69"/>
      <c r="D285" s="70"/>
      <c r="E285" s="70"/>
      <c r="F285" s="70"/>
      <c r="G285" s="69"/>
    </row>
    <row r="286" spans="1:7" s="68" customFormat="1" x14ac:dyDescent="0.25">
      <c r="A286" s="67"/>
      <c r="C286" s="69"/>
      <c r="D286" s="70"/>
      <c r="E286" s="70"/>
      <c r="F286" s="70"/>
      <c r="G286" s="69"/>
    </row>
    <row r="287" spans="1:7" s="68" customFormat="1" x14ac:dyDescent="0.25">
      <c r="A287" s="67"/>
      <c r="C287" s="69"/>
      <c r="D287" s="70"/>
      <c r="E287" s="70"/>
      <c r="F287" s="70"/>
      <c r="G287" s="69"/>
    </row>
    <row r="288" spans="1:7" s="68" customFormat="1" x14ac:dyDescent="0.25">
      <c r="A288" s="67"/>
      <c r="C288" s="69"/>
      <c r="D288" s="70"/>
      <c r="E288" s="70"/>
      <c r="F288" s="70"/>
      <c r="G288" s="69"/>
    </row>
    <row r="289" spans="1:7" s="68" customFormat="1" x14ac:dyDescent="0.25">
      <c r="A289" s="67"/>
      <c r="C289" s="69"/>
      <c r="D289" s="70"/>
      <c r="E289" s="70"/>
      <c r="F289" s="70"/>
      <c r="G289" s="69"/>
    </row>
    <row r="290" spans="1:7" s="68" customFormat="1" x14ac:dyDescent="0.25">
      <c r="A290" s="67"/>
      <c r="C290" s="69"/>
      <c r="D290" s="70"/>
      <c r="E290" s="70"/>
      <c r="F290" s="70"/>
      <c r="G290" s="69"/>
    </row>
    <row r="291" spans="1:7" s="68" customFormat="1" x14ac:dyDescent="0.25">
      <c r="A291" s="67"/>
      <c r="C291" s="69"/>
      <c r="D291" s="70"/>
      <c r="E291" s="70"/>
      <c r="F291" s="70"/>
      <c r="G291" s="69"/>
    </row>
    <row r="292" spans="1:7" s="68" customFormat="1" x14ac:dyDescent="0.25">
      <c r="A292" s="67"/>
      <c r="C292" s="69"/>
      <c r="D292" s="70"/>
      <c r="E292" s="70"/>
      <c r="F292" s="70"/>
      <c r="G292" s="69"/>
    </row>
    <row r="293" spans="1:7" s="68" customFormat="1" x14ac:dyDescent="0.25">
      <c r="A293" s="67"/>
      <c r="C293" s="69"/>
      <c r="D293" s="70"/>
      <c r="E293" s="70"/>
      <c r="F293" s="70"/>
      <c r="G293" s="69"/>
    </row>
    <row r="294" spans="1:7" s="68" customFormat="1" x14ac:dyDescent="0.25">
      <c r="A294" s="67"/>
      <c r="C294" s="69"/>
      <c r="D294" s="70"/>
      <c r="E294" s="70"/>
      <c r="F294" s="70"/>
      <c r="G294" s="69"/>
    </row>
    <row r="295" spans="1:7" s="68" customFormat="1" x14ac:dyDescent="0.25">
      <c r="A295" s="67"/>
      <c r="C295" s="69"/>
      <c r="D295" s="70"/>
      <c r="E295" s="70"/>
      <c r="F295" s="70"/>
      <c r="G295" s="69"/>
    </row>
    <row r="296" spans="1:7" s="68" customFormat="1" x14ac:dyDescent="0.25">
      <c r="A296" s="67"/>
      <c r="C296" s="69"/>
      <c r="D296" s="70"/>
      <c r="E296" s="70"/>
      <c r="F296" s="70"/>
      <c r="G296" s="69"/>
    </row>
    <row r="297" spans="1:7" s="68" customFormat="1" x14ac:dyDescent="0.25">
      <c r="A297" s="67"/>
      <c r="C297" s="69"/>
      <c r="D297" s="70"/>
      <c r="E297" s="70"/>
      <c r="F297" s="70"/>
      <c r="G297" s="69"/>
    </row>
    <row r="298" spans="1:7" s="68" customFormat="1" x14ac:dyDescent="0.25">
      <c r="A298" s="67"/>
      <c r="C298" s="69"/>
      <c r="D298" s="70"/>
      <c r="E298" s="70"/>
      <c r="F298" s="70"/>
      <c r="G298" s="69"/>
    </row>
    <row r="299" spans="1:7" s="68" customFormat="1" x14ac:dyDescent="0.25">
      <c r="A299" s="67"/>
      <c r="C299" s="69"/>
      <c r="D299" s="70"/>
      <c r="E299" s="70"/>
      <c r="F299" s="70"/>
      <c r="G299" s="69"/>
    </row>
    <row r="300" spans="1:7" s="68" customFormat="1" x14ac:dyDescent="0.25">
      <c r="A300" s="67"/>
      <c r="C300" s="69"/>
      <c r="D300" s="70"/>
      <c r="E300" s="70"/>
      <c r="F300" s="70"/>
      <c r="G300" s="69"/>
    </row>
    <row r="301" spans="1:7" s="68" customFormat="1" x14ac:dyDescent="0.25">
      <c r="A301" s="67"/>
      <c r="C301" s="69"/>
      <c r="D301" s="70"/>
      <c r="E301" s="70"/>
      <c r="F301" s="70"/>
      <c r="G301" s="69"/>
    </row>
    <row r="302" spans="1:7" s="68" customFormat="1" x14ac:dyDescent="0.25">
      <c r="A302" s="67"/>
      <c r="C302" s="69"/>
      <c r="D302" s="70"/>
      <c r="E302" s="70"/>
      <c r="F302" s="70"/>
      <c r="G302" s="69"/>
    </row>
    <row r="303" spans="1:7" s="68" customFormat="1" x14ac:dyDescent="0.25">
      <c r="A303" s="67"/>
      <c r="C303" s="69"/>
      <c r="D303" s="70"/>
      <c r="E303" s="70"/>
      <c r="F303" s="70"/>
      <c r="G303" s="69"/>
    </row>
    <row r="304" spans="1:7" s="68" customFormat="1" x14ac:dyDescent="0.25">
      <c r="A304" s="67"/>
      <c r="C304" s="69"/>
      <c r="D304" s="70"/>
      <c r="E304" s="70"/>
      <c r="F304" s="70"/>
      <c r="G304" s="69"/>
    </row>
    <row r="305" spans="1:7" s="68" customFormat="1" x14ac:dyDescent="0.25">
      <c r="A305" s="67"/>
      <c r="C305" s="69"/>
      <c r="D305" s="70"/>
      <c r="E305" s="70"/>
      <c r="F305" s="70"/>
      <c r="G305" s="69"/>
    </row>
    <row r="306" spans="1:7" s="68" customFormat="1" x14ac:dyDescent="0.25">
      <c r="A306" s="67"/>
      <c r="C306" s="69"/>
      <c r="D306" s="70"/>
      <c r="E306" s="70"/>
      <c r="F306" s="70"/>
      <c r="G306" s="69"/>
    </row>
    <row r="307" spans="1:7" s="68" customFormat="1" x14ac:dyDescent="0.25">
      <c r="A307" s="67"/>
      <c r="C307" s="69"/>
      <c r="D307" s="70"/>
      <c r="E307" s="70"/>
      <c r="F307" s="70"/>
      <c r="G307" s="69"/>
    </row>
    <row r="308" spans="1:7" s="68" customFormat="1" x14ac:dyDescent="0.25">
      <c r="A308" s="67"/>
      <c r="C308" s="69"/>
      <c r="D308" s="70"/>
      <c r="E308" s="70"/>
      <c r="F308" s="70"/>
      <c r="G308" s="69"/>
    </row>
    <row r="309" spans="1:7" s="68" customFormat="1" x14ac:dyDescent="0.25">
      <c r="A309" s="67"/>
      <c r="C309" s="69"/>
      <c r="D309" s="70"/>
      <c r="E309" s="70"/>
      <c r="F309" s="70"/>
      <c r="G309" s="69"/>
    </row>
    <row r="310" spans="1:7" s="68" customFormat="1" x14ac:dyDescent="0.25">
      <c r="A310" s="67"/>
      <c r="C310" s="69"/>
      <c r="D310" s="70"/>
      <c r="E310" s="70"/>
      <c r="F310" s="70"/>
      <c r="G310" s="69"/>
    </row>
    <row r="311" spans="1:7" s="68" customFormat="1" x14ac:dyDescent="0.25">
      <c r="A311" s="67"/>
      <c r="C311" s="69"/>
      <c r="D311" s="70"/>
      <c r="E311" s="70"/>
      <c r="F311" s="70"/>
      <c r="G311" s="69"/>
    </row>
    <row r="312" spans="1:7" s="68" customFormat="1" x14ac:dyDescent="0.25">
      <c r="A312" s="67"/>
      <c r="C312" s="69"/>
      <c r="D312" s="70"/>
      <c r="E312" s="70"/>
      <c r="F312" s="70"/>
      <c r="G312" s="69"/>
    </row>
    <row r="313" spans="1:7" s="68" customFormat="1" x14ac:dyDescent="0.25">
      <c r="A313" s="67"/>
      <c r="C313" s="69"/>
      <c r="D313" s="70"/>
      <c r="E313" s="70"/>
      <c r="F313" s="70"/>
      <c r="G313" s="69"/>
    </row>
    <row r="314" spans="1:7" s="68" customFormat="1" x14ac:dyDescent="0.25">
      <c r="A314" s="67"/>
      <c r="C314" s="69"/>
      <c r="D314" s="70"/>
      <c r="E314" s="70"/>
      <c r="F314" s="70"/>
      <c r="G314" s="69"/>
    </row>
    <row r="315" spans="1:7" s="68" customFormat="1" x14ac:dyDescent="0.25">
      <c r="A315" s="67"/>
      <c r="C315" s="69"/>
      <c r="D315" s="70"/>
      <c r="E315" s="70"/>
      <c r="F315" s="70"/>
      <c r="G315" s="69"/>
    </row>
    <row r="316" spans="1:7" s="68" customFormat="1" x14ac:dyDescent="0.25">
      <c r="A316" s="67"/>
      <c r="C316" s="69"/>
      <c r="D316" s="70"/>
      <c r="E316" s="70"/>
      <c r="F316" s="70"/>
      <c r="G316" s="69"/>
    </row>
    <row r="317" spans="1:7" s="68" customFormat="1" x14ac:dyDescent="0.25">
      <c r="A317" s="67"/>
      <c r="C317" s="69"/>
      <c r="D317" s="70"/>
      <c r="E317" s="70"/>
      <c r="F317" s="70"/>
      <c r="G317" s="69"/>
    </row>
    <row r="318" spans="1:7" s="68" customFormat="1" x14ac:dyDescent="0.25">
      <c r="A318" s="67"/>
      <c r="C318" s="69"/>
      <c r="D318" s="70"/>
      <c r="E318" s="70"/>
      <c r="F318" s="70"/>
      <c r="G318" s="69"/>
    </row>
    <row r="319" spans="1:7" s="68" customFormat="1" x14ac:dyDescent="0.25">
      <c r="A319" s="67"/>
      <c r="C319" s="69"/>
      <c r="D319" s="70"/>
      <c r="E319" s="70"/>
      <c r="F319" s="70"/>
      <c r="G319" s="69"/>
    </row>
    <row r="320" spans="1:7" s="68" customFormat="1" x14ac:dyDescent="0.25">
      <c r="A320" s="67"/>
      <c r="C320" s="69"/>
      <c r="D320" s="70"/>
      <c r="E320" s="70"/>
      <c r="F320" s="70"/>
      <c r="G320" s="69"/>
    </row>
    <row r="321" spans="1:7" s="68" customFormat="1" x14ac:dyDescent="0.25">
      <c r="A321" s="67"/>
      <c r="C321" s="69"/>
      <c r="D321" s="70"/>
      <c r="E321" s="70"/>
      <c r="F321" s="70"/>
      <c r="G321" s="69"/>
    </row>
    <row r="322" spans="1:7" s="68" customFormat="1" x14ac:dyDescent="0.25">
      <c r="A322" s="67"/>
      <c r="C322" s="69"/>
      <c r="D322" s="70"/>
      <c r="E322" s="70"/>
      <c r="F322" s="70"/>
      <c r="G322" s="69"/>
    </row>
    <row r="323" spans="1:7" s="68" customFormat="1" x14ac:dyDescent="0.25">
      <c r="A323" s="67"/>
      <c r="C323" s="69"/>
      <c r="D323" s="70"/>
      <c r="E323" s="70"/>
      <c r="F323" s="70"/>
      <c r="G323" s="69"/>
    </row>
    <row r="324" spans="1:7" s="68" customFormat="1" x14ac:dyDescent="0.25">
      <c r="A324" s="67"/>
      <c r="C324" s="69"/>
      <c r="D324" s="70"/>
      <c r="E324" s="70"/>
      <c r="F324" s="70"/>
      <c r="G324" s="69"/>
    </row>
    <row r="325" spans="1:7" s="68" customFormat="1" x14ac:dyDescent="0.25">
      <c r="A325" s="67"/>
      <c r="C325" s="69"/>
      <c r="D325" s="70"/>
      <c r="E325" s="70"/>
      <c r="F325" s="70"/>
      <c r="G325" s="69"/>
    </row>
    <row r="326" spans="1:7" s="68" customFormat="1" x14ac:dyDescent="0.25">
      <c r="A326" s="67"/>
      <c r="C326" s="69"/>
      <c r="D326" s="70"/>
      <c r="E326" s="70"/>
      <c r="F326" s="70"/>
      <c r="G326" s="69"/>
    </row>
    <row r="327" spans="1:7" s="68" customFormat="1" x14ac:dyDescent="0.25">
      <c r="A327" s="67"/>
      <c r="C327" s="69"/>
      <c r="D327" s="70"/>
      <c r="E327" s="70"/>
      <c r="F327" s="70"/>
      <c r="G327" s="69"/>
    </row>
    <row r="328" spans="1:7" s="68" customFormat="1" x14ac:dyDescent="0.25">
      <c r="A328" s="67"/>
      <c r="C328" s="69"/>
      <c r="D328" s="70"/>
      <c r="E328" s="70"/>
      <c r="F328" s="70"/>
      <c r="G328" s="69"/>
    </row>
    <row r="329" spans="1:7" s="68" customFormat="1" x14ac:dyDescent="0.25">
      <c r="A329" s="67"/>
      <c r="C329" s="69"/>
      <c r="D329" s="70"/>
      <c r="E329" s="70"/>
      <c r="F329" s="70"/>
      <c r="G329" s="69"/>
    </row>
    <row r="330" spans="1:7" s="68" customFormat="1" x14ac:dyDescent="0.25">
      <c r="A330" s="67"/>
      <c r="C330" s="69"/>
      <c r="D330" s="70"/>
      <c r="E330" s="70"/>
      <c r="F330" s="70"/>
      <c r="G330" s="69"/>
    </row>
    <row r="331" spans="1:7" s="68" customFormat="1" x14ac:dyDescent="0.25">
      <c r="A331" s="67"/>
      <c r="C331" s="69"/>
      <c r="D331" s="70"/>
      <c r="E331" s="70"/>
      <c r="F331" s="70"/>
      <c r="G331" s="69"/>
    </row>
    <row r="332" spans="1:7" s="68" customFormat="1" x14ac:dyDescent="0.25">
      <c r="A332" s="67"/>
      <c r="C332" s="69"/>
      <c r="D332" s="70"/>
      <c r="E332" s="70"/>
      <c r="F332" s="70"/>
      <c r="G332" s="69"/>
    </row>
    <row r="333" spans="1:7" s="68" customFormat="1" x14ac:dyDescent="0.25">
      <c r="A333" s="67"/>
      <c r="C333" s="69"/>
      <c r="D333" s="70"/>
      <c r="E333" s="70"/>
      <c r="F333" s="70"/>
      <c r="G333" s="69"/>
    </row>
    <row r="334" spans="1:7" s="68" customFormat="1" x14ac:dyDescent="0.25">
      <c r="A334" s="67"/>
      <c r="C334" s="69"/>
      <c r="D334" s="70"/>
      <c r="E334" s="70"/>
      <c r="F334" s="70"/>
      <c r="G334" s="69"/>
    </row>
    <row r="335" spans="1:7" s="68" customFormat="1" x14ac:dyDescent="0.25">
      <c r="A335" s="67"/>
      <c r="C335" s="69"/>
      <c r="D335" s="70"/>
      <c r="E335" s="70"/>
      <c r="F335" s="70"/>
      <c r="G335" s="69"/>
    </row>
    <row r="336" spans="1:7" s="68" customFormat="1" x14ac:dyDescent="0.25">
      <c r="A336" s="67"/>
      <c r="C336" s="69"/>
      <c r="D336" s="70"/>
      <c r="E336" s="70"/>
      <c r="F336" s="70"/>
      <c r="G336" s="69"/>
    </row>
    <row r="337" spans="1:7" s="68" customFormat="1" x14ac:dyDescent="0.25">
      <c r="A337" s="67"/>
      <c r="C337" s="69"/>
      <c r="D337" s="70"/>
      <c r="E337" s="70"/>
      <c r="F337" s="70"/>
      <c r="G337" s="69"/>
    </row>
    <row r="338" spans="1:7" s="68" customFormat="1" x14ac:dyDescent="0.25">
      <c r="A338" s="67"/>
      <c r="C338" s="69"/>
      <c r="D338" s="70"/>
      <c r="E338" s="70"/>
      <c r="F338" s="70"/>
      <c r="G338" s="69"/>
    </row>
    <row r="339" spans="1:7" s="68" customFormat="1" x14ac:dyDescent="0.25">
      <c r="A339" s="67"/>
      <c r="C339" s="69"/>
      <c r="D339" s="70"/>
      <c r="E339" s="70"/>
      <c r="F339" s="70"/>
      <c r="G339" s="69"/>
    </row>
    <row r="340" spans="1:7" s="68" customFormat="1" x14ac:dyDescent="0.25">
      <c r="A340" s="67"/>
      <c r="C340" s="69"/>
      <c r="D340" s="70"/>
      <c r="E340" s="70"/>
      <c r="F340" s="70"/>
      <c r="G340" s="69"/>
    </row>
    <row r="341" spans="1:7" s="68" customFormat="1" x14ac:dyDescent="0.25">
      <c r="A341" s="67"/>
      <c r="C341" s="69"/>
      <c r="D341" s="70"/>
      <c r="E341" s="70"/>
      <c r="F341" s="70"/>
      <c r="G341" s="69"/>
    </row>
    <row r="342" spans="1:7" s="68" customFormat="1" x14ac:dyDescent="0.25">
      <c r="A342" s="67"/>
      <c r="C342" s="69"/>
      <c r="D342" s="70"/>
      <c r="E342" s="70"/>
      <c r="F342" s="70"/>
      <c r="G342" s="69"/>
    </row>
    <row r="343" spans="1:7" s="68" customFormat="1" x14ac:dyDescent="0.25">
      <c r="A343" s="67"/>
      <c r="C343" s="69"/>
      <c r="D343" s="70"/>
      <c r="E343" s="70"/>
      <c r="F343" s="70"/>
      <c r="G343" s="69"/>
    </row>
    <row r="344" spans="1:7" s="68" customFormat="1" x14ac:dyDescent="0.25">
      <c r="A344" s="67"/>
      <c r="C344" s="69"/>
      <c r="D344" s="70"/>
      <c r="E344" s="70"/>
      <c r="F344" s="70"/>
      <c r="G344" s="69"/>
    </row>
    <row r="345" spans="1:7" s="68" customFormat="1" x14ac:dyDescent="0.25">
      <c r="A345" s="67"/>
      <c r="C345" s="69"/>
      <c r="D345" s="70"/>
      <c r="E345" s="70"/>
      <c r="F345" s="70"/>
      <c r="G345" s="69"/>
    </row>
    <row r="346" spans="1:7" s="68" customFormat="1" x14ac:dyDescent="0.25">
      <c r="A346" s="67"/>
      <c r="C346" s="69"/>
      <c r="D346" s="70"/>
      <c r="E346" s="70"/>
      <c r="F346" s="70"/>
      <c r="G346" s="69"/>
    </row>
    <row r="347" spans="1:7" s="68" customFormat="1" x14ac:dyDescent="0.25">
      <c r="A347" s="67"/>
      <c r="C347" s="69"/>
      <c r="D347" s="70"/>
      <c r="E347" s="70"/>
      <c r="F347" s="70"/>
      <c r="G347" s="69"/>
    </row>
    <row r="348" spans="1:7" s="68" customFormat="1" x14ac:dyDescent="0.25">
      <c r="A348" s="67"/>
      <c r="C348" s="69"/>
      <c r="D348" s="70"/>
      <c r="E348" s="70"/>
      <c r="F348" s="70"/>
      <c r="G348" s="69"/>
    </row>
    <row r="349" spans="1:7" s="68" customFormat="1" x14ac:dyDescent="0.25">
      <c r="A349" s="67"/>
      <c r="C349" s="69"/>
      <c r="D349" s="70"/>
      <c r="E349" s="70"/>
      <c r="F349" s="70"/>
      <c r="G349" s="69"/>
    </row>
    <row r="350" spans="1:7" s="68" customFormat="1" x14ac:dyDescent="0.25">
      <c r="A350" s="67"/>
      <c r="C350" s="69"/>
      <c r="D350" s="70"/>
      <c r="E350" s="70"/>
      <c r="F350" s="70"/>
      <c r="G350" s="69"/>
    </row>
    <row r="351" spans="1:7" s="68" customFormat="1" x14ac:dyDescent="0.25">
      <c r="A351" s="67"/>
      <c r="C351" s="69"/>
      <c r="D351" s="70"/>
      <c r="E351" s="70"/>
      <c r="F351" s="70"/>
      <c r="G351" s="69"/>
    </row>
    <row r="352" spans="1:7" s="68" customFormat="1" x14ac:dyDescent="0.25">
      <c r="A352" s="67"/>
      <c r="C352" s="69"/>
      <c r="D352" s="70"/>
      <c r="E352" s="70"/>
      <c r="F352" s="70"/>
      <c r="G352" s="69"/>
    </row>
    <row r="353" spans="1:7" s="68" customFormat="1" x14ac:dyDescent="0.25">
      <c r="A353" s="67"/>
      <c r="C353" s="69"/>
      <c r="D353" s="70"/>
      <c r="E353" s="70"/>
      <c r="F353" s="70"/>
      <c r="G353" s="69"/>
    </row>
    <row r="354" spans="1:7" s="68" customFormat="1" x14ac:dyDescent="0.25">
      <c r="A354" s="67"/>
      <c r="C354" s="69"/>
      <c r="D354" s="70"/>
      <c r="E354" s="70"/>
      <c r="F354" s="70"/>
      <c r="G354" s="69"/>
    </row>
    <row r="355" spans="1:7" s="68" customFormat="1" x14ac:dyDescent="0.25">
      <c r="A355" s="67"/>
      <c r="C355" s="69"/>
      <c r="D355" s="70"/>
      <c r="E355" s="70"/>
      <c r="F355" s="70"/>
      <c r="G355" s="69"/>
    </row>
    <row r="356" spans="1:7" s="68" customFormat="1" x14ac:dyDescent="0.25">
      <c r="A356" s="67"/>
      <c r="C356" s="69"/>
      <c r="D356" s="70"/>
      <c r="E356" s="70"/>
      <c r="F356" s="70"/>
      <c r="G356" s="69"/>
    </row>
    <row r="357" spans="1:7" s="68" customFormat="1" x14ac:dyDescent="0.25">
      <c r="A357" s="67"/>
      <c r="C357" s="69"/>
      <c r="D357" s="70"/>
      <c r="E357" s="70"/>
      <c r="F357" s="70"/>
      <c r="G357" s="69"/>
    </row>
    <row r="358" spans="1:7" s="68" customFormat="1" x14ac:dyDescent="0.25">
      <c r="A358" s="67"/>
      <c r="C358" s="69"/>
      <c r="D358" s="70"/>
      <c r="E358" s="70"/>
      <c r="F358" s="70"/>
      <c r="G358" s="69"/>
    </row>
    <row r="359" spans="1:7" s="68" customFormat="1" x14ac:dyDescent="0.25">
      <c r="A359" s="67"/>
      <c r="C359" s="69"/>
      <c r="D359" s="70"/>
      <c r="E359" s="70"/>
      <c r="F359" s="70"/>
      <c r="G359" s="69"/>
    </row>
    <row r="360" spans="1:7" s="68" customFormat="1" x14ac:dyDescent="0.25">
      <c r="A360" s="67"/>
      <c r="C360" s="69"/>
      <c r="D360" s="70"/>
      <c r="E360" s="70"/>
      <c r="F360" s="70"/>
      <c r="G360" s="69"/>
    </row>
    <row r="361" spans="1:7" s="68" customFormat="1" x14ac:dyDescent="0.25">
      <c r="A361" s="67"/>
      <c r="C361" s="69"/>
      <c r="D361" s="70"/>
      <c r="E361" s="70"/>
      <c r="F361" s="70"/>
      <c r="G361" s="69"/>
    </row>
    <row r="362" spans="1:7" s="68" customFormat="1" x14ac:dyDescent="0.25">
      <c r="A362" s="67"/>
      <c r="C362" s="69"/>
      <c r="D362" s="70"/>
      <c r="E362" s="70"/>
      <c r="F362" s="70"/>
      <c r="G362" s="69"/>
    </row>
    <row r="363" spans="1:7" s="68" customFormat="1" x14ac:dyDescent="0.25">
      <c r="A363" s="67"/>
      <c r="C363" s="69"/>
      <c r="D363" s="70"/>
      <c r="E363" s="70"/>
      <c r="F363" s="70"/>
      <c r="G363" s="69"/>
    </row>
    <row r="364" spans="1:7" s="68" customFormat="1" x14ac:dyDescent="0.25">
      <c r="A364" s="67"/>
      <c r="C364" s="69"/>
      <c r="D364" s="70"/>
      <c r="E364" s="70"/>
      <c r="F364" s="70"/>
      <c r="G364" s="69"/>
    </row>
    <row r="365" spans="1:7" s="68" customFormat="1" x14ac:dyDescent="0.25">
      <c r="A365" s="67"/>
      <c r="C365" s="69"/>
      <c r="D365" s="70"/>
      <c r="E365" s="70"/>
      <c r="F365" s="70"/>
      <c r="G365" s="69"/>
    </row>
    <row r="366" spans="1:7" s="68" customFormat="1" x14ac:dyDescent="0.25">
      <c r="A366" s="67"/>
      <c r="C366" s="69"/>
      <c r="D366" s="70"/>
      <c r="E366" s="70"/>
      <c r="F366" s="70"/>
      <c r="G366" s="69"/>
    </row>
    <row r="367" spans="1:7" s="68" customFormat="1" x14ac:dyDescent="0.25">
      <c r="A367" s="67"/>
      <c r="C367" s="69"/>
      <c r="D367" s="70"/>
      <c r="E367" s="70"/>
      <c r="F367" s="70"/>
      <c r="G367" s="69"/>
    </row>
    <row r="368" spans="1:7" s="68" customFormat="1" x14ac:dyDescent="0.25">
      <c r="A368" s="67"/>
      <c r="C368" s="69"/>
      <c r="D368" s="70"/>
      <c r="E368" s="70"/>
      <c r="F368" s="70"/>
      <c r="G368" s="69"/>
    </row>
    <row r="369" spans="1:7" s="68" customFormat="1" x14ac:dyDescent="0.25">
      <c r="A369" s="67"/>
      <c r="C369" s="69"/>
      <c r="D369" s="70"/>
      <c r="E369" s="70"/>
      <c r="F369" s="70"/>
      <c r="G369" s="69"/>
    </row>
    <row r="370" spans="1:7" s="68" customFormat="1" x14ac:dyDescent="0.25">
      <c r="A370" s="67"/>
      <c r="C370" s="69"/>
      <c r="D370" s="70"/>
      <c r="E370" s="70"/>
      <c r="F370" s="70"/>
      <c r="G370" s="69"/>
    </row>
    <row r="371" spans="1:7" s="68" customFormat="1" x14ac:dyDescent="0.25">
      <c r="A371" s="67"/>
      <c r="C371" s="69"/>
      <c r="D371" s="70"/>
      <c r="E371" s="70"/>
      <c r="F371" s="70"/>
      <c r="G371" s="69"/>
    </row>
    <row r="372" spans="1:7" s="68" customFormat="1" x14ac:dyDescent="0.25">
      <c r="A372" s="67"/>
      <c r="C372" s="69"/>
      <c r="D372" s="70"/>
      <c r="E372" s="70"/>
      <c r="F372" s="70"/>
      <c r="G372" s="69"/>
    </row>
    <row r="373" spans="1:7" s="68" customFormat="1" x14ac:dyDescent="0.25">
      <c r="A373" s="67"/>
      <c r="C373" s="69"/>
      <c r="D373" s="70"/>
      <c r="E373" s="70"/>
      <c r="F373" s="70"/>
      <c r="G373" s="69"/>
    </row>
    <row r="374" spans="1:7" s="68" customFormat="1" x14ac:dyDescent="0.25">
      <c r="A374" s="67"/>
      <c r="C374" s="69"/>
      <c r="D374" s="70"/>
      <c r="E374" s="70"/>
      <c r="F374" s="70"/>
      <c r="G374" s="69"/>
    </row>
    <row r="375" spans="1:7" s="68" customFormat="1" x14ac:dyDescent="0.25">
      <c r="A375" s="67"/>
      <c r="C375" s="69"/>
      <c r="D375" s="70"/>
      <c r="E375" s="70"/>
      <c r="F375" s="70"/>
      <c r="G375" s="69"/>
    </row>
    <row r="376" spans="1:7" s="68" customFormat="1" x14ac:dyDescent="0.25">
      <c r="A376" s="67"/>
      <c r="C376" s="69"/>
      <c r="D376" s="70"/>
      <c r="E376" s="70"/>
      <c r="F376" s="70"/>
      <c r="G376" s="69"/>
    </row>
    <row r="377" spans="1:7" s="68" customFormat="1" x14ac:dyDescent="0.25">
      <c r="A377" s="67"/>
      <c r="C377" s="69"/>
      <c r="D377" s="70"/>
      <c r="E377" s="70"/>
      <c r="F377" s="70"/>
      <c r="G377" s="69"/>
    </row>
    <row r="378" spans="1:7" s="68" customFormat="1" x14ac:dyDescent="0.25">
      <c r="A378" s="67"/>
      <c r="C378" s="69"/>
      <c r="D378" s="70"/>
      <c r="E378" s="70"/>
      <c r="F378" s="70"/>
      <c r="G378" s="69"/>
    </row>
    <row r="379" spans="1:7" s="68" customFormat="1" x14ac:dyDescent="0.25">
      <c r="A379" s="67"/>
      <c r="C379" s="69"/>
      <c r="D379" s="70"/>
      <c r="E379" s="70"/>
      <c r="F379" s="70"/>
      <c r="G379" s="69"/>
    </row>
    <row r="380" spans="1:7" s="68" customFormat="1" x14ac:dyDescent="0.25">
      <c r="A380" s="67"/>
      <c r="C380" s="69"/>
      <c r="D380" s="70"/>
      <c r="E380" s="70"/>
      <c r="F380" s="70"/>
      <c r="G380" s="69"/>
    </row>
    <row r="381" spans="1:7" s="68" customFormat="1" x14ac:dyDescent="0.25">
      <c r="A381" s="67"/>
      <c r="C381" s="69"/>
      <c r="D381" s="70"/>
      <c r="E381" s="70"/>
      <c r="F381" s="70"/>
      <c r="G381" s="69"/>
    </row>
    <row r="382" spans="1:7" s="68" customFormat="1" x14ac:dyDescent="0.25">
      <c r="A382" s="67"/>
      <c r="C382" s="69"/>
      <c r="D382" s="70"/>
      <c r="E382" s="70"/>
      <c r="F382" s="70"/>
      <c r="G382" s="69"/>
    </row>
    <row r="383" spans="1:7" s="68" customFormat="1" x14ac:dyDescent="0.25">
      <c r="A383" s="67"/>
      <c r="C383" s="69"/>
      <c r="D383" s="70"/>
      <c r="E383" s="70"/>
      <c r="F383" s="70"/>
      <c r="G383" s="69"/>
    </row>
    <row r="384" spans="1:7" s="68" customFormat="1" x14ac:dyDescent="0.25">
      <c r="A384" s="67"/>
      <c r="C384" s="69"/>
      <c r="D384" s="70"/>
      <c r="E384" s="70"/>
      <c r="F384" s="70"/>
      <c r="G384" s="69"/>
    </row>
    <row r="385" spans="1:7" s="68" customFormat="1" x14ac:dyDescent="0.25">
      <c r="A385" s="67"/>
      <c r="C385" s="69"/>
      <c r="D385" s="70"/>
      <c r="E385" s="70"/>
      <c r="F385" s="70"/>
      <c r="G385" s="69"/>
    </row>
    <row r="386" spans="1:7" s="68" customFormat="1" x14ac:dyDescent="0.25">
      <c r="A386" s="67"/>
      <c r="C386" s="69"/>
      <c r="D386" s="70"/>
      <c r="E386" s="70"/>
      <c r="F386" s="70"/>
      <c r="G386" s="69"/>
    </row>
    <row r="387" spans="1:7" s="68" customFormat="1" x14ac:dyDescent="0.25">
      <c r="A387" s="67"/>
      <c r="C387" s="69"/>
      <c r="D387" s="70"/>
      <c r="E387" s="70"/>
      <c r="F387" s="70"/>
      <c r="G387" s="69"/>
    </row>
    <row r="388" spans="1:7" s="68" customFormat="1" x14ac:dyDescent="0.25">
      <c r="A388" s="67"/>
      <c r="C388" s="69"/>
      <c r="D388" s="70"/>
      <c r="E388" s="70"/>
      <c r="F388" s="70"/>
      <c r="G388" s="69"/>
    </row>
    <row r="389" spans="1:7" s="68" customFormat="1" x14ac:dyDescent="0.25">
      <c r="A389" s="67"/>
      <c r="C389" s="69"/>
      <c r="D389" s="70"/>
      <c r="E389" s="70"/>
      <c r="F389" s="70"/>
      <c r="G389" s="69"/>
    </row>
    <row r="390" spans="1:7" s="68" customFormat="1" x14ac:dyDescent="0.25">
      <c r="A390" s="67"/>
      <c r="C390" s="69"/>
      <c r="D390" s="70"/>
      <c r="E390" s="70"/>
      <c r="F390" s="70"/>
      <c r="G390" s="69"/>
    </row>
    <row r="391" spans="1:7" s="68" customFormat="1" x14ac:dyDescent="0.25">
      <c r="A391" s="67"/>
      <c r="C391" s="69"/>
      <c r="D391" s="70"/>
      <c r="E391" s="70"/>
      <c r="F391" s="70"/>
      <c r="G391" s="69"/>
    </row>
    <row r="392" spans="1:7" s="68" customFormat="1" x14ac:dyDescent="0.25">
      <c r="A392" s="67"/>
      <c r="C392" s="69"/>
      <c r="D392" s="70"/>
      <c r="E392" s="70"/>
      <c r="F392" s="70"/>
      <c r="G392" s="69"/>
    </row>
    <row r="393" spans="1:7" s="68" customFormat="1" x14ac:dyDescent="0.25">
      <c r="A393" s="67"/>
      <c r="C393" s="69"/>
      <c r="D393" s="70"/>
      <c r="E393" s="70"/>
      <c r="F393" s="70"/>
      <c r="G393" s="69"/>
    </row>
    <row r="394" spans="1:7" s="68" customFormat="1" x14ac:dyDescent="0.25">
      <c r="A394" s="67"/>
      <c r="C394" s="69"/>
      <c r="D394" s="70"/>
      <c r="E394" s="70"/>
      <c r="F394" s="70"/>
      <c r="G394" s="69"/>
    </row>
    <row r="395" spans="1:7" s="68" customFormat="1" x14ac:dyDescent="0.25">
      <c r="A395" s="67"/>
      <c r="C395" s="69"/>
      <c r="D395" s="70"/>
      <c r="E395" s="70"/>
      <c r="F395" s="70"/>
      <c r="G395" s="69"/>
    </row>
    <row r="396" spans="1:7" s="68" customFormat="1" x14ac:dyDescent="0.25">
      <c r="A396" s="67"/>
      <c r="C396" s="69"/>
      <c r="D396" s="70"/>
      <c r="E396" s="70"/>
      <c r="F396" s="70"/>
      <c r="G396" s="69"/>
    </row>
    <row r="397" spans="1:7" s="68" customFormat="1" x14ac:dyDescent="0.25">
      <c r="A397" s="67"/>
      <c r="C397" s="69"/>
      <c r="D397" s="70"/>
      <c r="E397" s="70"/>
      <c r="F397" s="70"/>
      <c r="G397" s="69"/>
    </row>
    <row r="398" spans="1:7" s="68" customFormat="1" x14ac:dyDescent="0.25">
      <c r="A398" s="67"/>
      <c r="C398" s="69"/>
      <c r="D398" s="70"/>
      <c r="E398" s="70"/>
      <c r="F398" s="70"/>
      <c r="G398" s="69"/>
    </row>
    <row r="399" spans="1:7" s="68" customFormat="1" x14ac:dyDescent="0.25">
      <c r="A399" s="67"/>
      <c r="C399" s="69"/>
      <c r="D399" s="70"/>
      <c r="E399" s="70"/>
      <c r="F399" s="70"/>
      <c r="G399" s="69"/>
    </row>
    <row r="400" spans="1:7" s="68" customFormat="1" x14ac:dyDescent="0.25">
      <c r="A400" s="67"/>
      <c r="C400" s="69"/>
      <c r="D400" s="70"/>
      <c r="E400" s="70"/>
      <c r="F400" s="70"/>
      <c r="G400" s="69"/>
    </row>
    <row r="401" spans="1:7" s="68" customFormat="1" x14ac:dyDescent="0.25">
      <c r="A401" s="67"/>
      <c r="C401" s="69"/>
      <c r="D401" s="70"/>
      <c r="E401" s="70"/>
      <c r="F401" s="70"/>
      <c r="G401" s="69"/>
    </row>
    <row r="402" spans="1:7" s="68" customFormat="1" x14ac:dyDescent="0.25">
      <c r="A402" s="67"/>
      <c r="C402" s="69"/>
      <c r="D402" s="70"/>
      <c r="E402" s="70"/>
      <c r="F402" s="70"/>
      <c r="G402" s="69"/>
    </row>
    <row r="403" spans="1:7" s="68" customFormat="1" x14ac:dyDescent="0.25">
      <c r="A403" s="67"/>
      <c r="C403" s="69"/>
      <c r="D403" s="70"/>
      <c r="E403" s="70"/>
      <c r="F403" s="70"/>
      <c r="G403" s="69"/>
    </row>
  </sheetData>
  <sheetProtection algorithmName="SHA-512" hashValue="wIeto4lTMOho0g7M0YQ3Mf4P9dwRDqrKJyjNR957Wed/F7gxEos3vMBdknLXUPhQFZ/S0gYB/9RK34JM+AtgAA==" saltValue="QEYYjDLBdZgTDb6OCikDgA==" spinCount="100000" sheet="1" objects="1" scenarios="1" selectLockedCells="1"/>
  <mergeCells count="3">
    <mergeCell ref="A6:F6"/>
    <mergeCell ref="C67:F67"/>
    <mergeCell ref="C68:F68"/>
  </mergeCells>
  <pageMargins left="0.7" right="0.7" top="0.75" bottom="0.75" header="0.3" footer="0.3"/>
  <pageSetup paperSize="9" scale="7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Normal="100" workbookViewId="0">
      <selection activeCell="E9" sqref="E9"/>
    </sheetView>
  </sheetViews>
  <sheetFormatPr defaultRowHeight="12" x14ac:dyDescent="0.25"/>
  <cols>
    <col min="1" max="1" width="3.85546875" style="92" customWidth="1"/>
    <col min="2" max="2" width="47.85546875" style="92" customWidth="1"/>
    <col min="3" max="3" width="7.28515625" style="92" customWidth="1"/>
    <col min="4" max="4" width="6.85546875" style="105" customWidth="1"/>
    <col min="5" max="5" width="10.28515625" style="92" customWidth="1"/>
    <col min="6" max="6" width="10.28515625" style="105" customWidth="1"/>
    <col min="7" max="16384" width="9.140625" style="92"/>
  </cols>
  <sheetData>
    <row r="1" spans="1:8" x14ac:dyDescent="0.25">
      <c r="A1" s="91"/>
      <c r="C1" s="93"/>
      <c r="D1" s="94"/>
      <c r="E1" s="93"/>
      <c r="F1" s="94"/>
    </row>
    <row r="2" spans="1:8" s="101" customFormat="1" ht="15" x14ac:dyDescent="0.25">
      <c r="A2" s="96" t="s">
        <v>0</v>
      </c>
      <c r="B2" s="97"/>
      <c r="C2" s="98"/>
      <c r="D2" s="99"/>
      <c r="E2" s="100"/>
      <c r="F2" s="99"/>
    </row>
    <row r="3" spans="1:8" s="101" customFormat="1" ht="14.25" x14ac:dyDescent="0.25">
      <c r="A3" s="103"/>
      <c r="C3" s="98"/>
      <c r="D3" s="104"/>
      <c r="E3" s="98"/>
      <c r="F3" s="104"/>
    </row>
    <row r="4" spans="1:8" s="101" customFormat="1" ht="15" x14ac:dyDescent="0.25">
      <c r="A4" s="96" t="s">
        <v>119</v>
      </c>
      <c r="B4" s="97"/>
      <c r="C4" s="98"/>
      <c r="D4" s="99"/>
      <c r="E4" s="100"/>
      <c r="F4" s="99"/>
    </row>
    <row r="6" spans="1:8" ht="15" x14ac:dyDescent="0.25">
      <c r="A6" s="304" t="s">
        <v>74</v>
      </c>
      <c r="B6" s="305"/>
      <c r="C6" s="305"/>
      <c r="D6" s="305"/>
      <c r="E6" s="305"/>
      <c r="F6" s="306"/>
    </row>
    <row r="7" spans="1:8" x14ac:dyDescent="0.25">
      <c r="A7" s="212"/>
      <c r="B7" s="213"/>
      <c r="C7" s="213"/>
      <c r="D7" s="213"/>
      <c r="E7" s="213"/>
      <c r="F7" s="214"/>
      <c r="G7" s="215"/>
      <c r="H7" s="215"/>
    </row>
    <row r="8" spans="1:8" s="216" customFormat="1" ht="33.75" x14ac:dyDescent="0.25">
      <c r="A8" s="112" t="s">
        <v>68</v>
      </c>
      <c r="B8" s="113" t="s">
        <v>85</v>
      </c>
      <c r="C8" s="112" t="s">
        <v>120</v>
      </c>
      <c r="D8" s="114" t="s">
        <v>4</v>
      </c>
      <c r="E8" s="114" t="s">
        <v>121</v>
      </c>
      <c r="F8" s="114" t="s">
        <v>122</v>
      </c>
    </row>
    <row r="9" spans="1:8" x14ac:dyDescent="0.25">
      <c r="A9" s="217" t="s">
        <v>6</v>
      </c>
      <c r="B9" s="218" t="s">
        <v>75</v>
      </c>
      <c r="C9" s="219" t="s">
        <v>11</v>
      </c>
      <c r="D9" s="220">
        <v>2</v>
      </c>
      <c r="E9" s="283"/>
      <c r="F9" s="220">
        <f>D9*E9</f>
        <v>0</v>
      </c>
    </row>
    <row r="10" spans="1:8" x14ac:dyDescent="0.25">
      <c r="A10" s="221"/>
      <c r="B10" s="222" t="s">
        <v>76</v>
      </c>
      <c r="C10" s="223"/>
      <c r="D10" s="224"/>
      <c r="E10" s="225"/>
      <c r="F10" s="226"/>
    </row>
    <row r="11" spans="1:8" x14ac:dyDescent="0.25">
      <c r="A11" s="221"/>
      <c r="B11" s="222" t="s">
        <v>77</v>
      </c>
      <c r="C11" s="223"/>
      <c r="D11" s="224"/>
      <c r="E11" s="225"/>
      <c r="F11" s="226"/>
    </row>
    <row r="12" spans="1:8" x14ac:dyDescent="0.25">
      <c r="A12" s="221"/>
      <c r="B12" s="222" t="s">
        <v>78</v>
      </c>
      <c r="C12" s="223"/>
      <c r="D12" s="224"/>
      <c r="E12" s="225"/>
      <c r="F12" s="226"/>
    </row>
    <row r="13" spans="1:8" x14ac:dyDescent="0.25">
      <c r="A13" s="221"/>
      <c r="B13" s="222" t="s">
        <v>79</v>
      </c>
      <c r="C13" s="223"/>
      <c r="D13" s="224"/>
      <c r="E13" s="225"/>
      <c r="F13" s="226"/>
    </row>
    <row r="14" spans="1:8" x14ac:dyDescent="0.25">
      <c r="A14" s="221"/>
      <c r="B14" s="222" t="s">
        <v>80</v>
      </c>
      <c r="C14" s="223"/>
      <c r="D14" s="224"/>
      <c r="E14" s="225"/>
      <c r="F14" s="226"/>
    </row>
    <row r="15" spans="1:8" x14ac:dyDescent="0.25">
      <c r="A15" s="221"/>
      <c r="B15" s="222" t="s">
        <v>81</v>
      </c>
      <c r="C15" s="223"/>
      <c r="D15" s="224"/>
      <c r="E15" s="225"/>
      <c r="F15" s="226"/>
    </row>
    <row r="16" spans="1:8" x14ac:dyDescent="0.25">
      <c r="A16" s="221"/>
      <c r="B16" s="222" t="s">
        <v>82</v>
      </c>
      <c r="C16" s="223"/>
      <c r="D16" s="224"/>
      <c r="E16" s="225"/>
      <c r="F16" s="226"/>
    </row>
    <row r="17" spans="1:8" x14ac:dyDescent="0.25">
      <c r="A17" s="221"/>
      <c r="B17" s="227" t="s">
        <v>83</v>
      </c>
      <c r="C17" s="223"/>
      <c r="D17" s="224"/>
      <c r="E17" s="225"/>
      <c r="F17" s="226"/>
    </row>
    <row r="18" spans="1:8" x14ac:dyDescent="0.25">
      <c r="A18" s="228"/>
      <c r="B18" s="219" t="s">
        <v>84</v>
      </c>
      <c r="C18" s="219" t="s">
        <v>86</v>
      </c>
      <c r="D18" s="220">
        <v>2</v>
      </c>
      <c r="E18" s="284"/>
      <c r="F18" s="220">
        <f>D18*E18</f>
        <v>0</v>
      </c>
    </row>
    <row r="19" spans="1:8" x14ac:dyDescent="0.25">
      <c r="A19" s="221"/>
      <c r="B19" s="229"/>
      <c r="C19" s="229"/>
      <c r="D19" s="230"/>
      <c r="E19" s="229"/>
      <c r="F19" s="231"/>
    </row>
    <row r="20" spans="1:8" x14ac:dyDescent="0.2">
      <c r="A20" s="232" t="s">
        <v>17</v>
      </c>
      <c r="B20" s="233" t="s">
        <v>87</v>
      </c>
      <c r="C20" s="234"/>
      <c r="D20" s="235"/>
      <c r="E20" s="234"/>
      <c r="F20" s="236"/>
    </row>
    <row r="21" spans="1:8" x14ac:dyDescent="0.2">
      <c r="A21" s="237"/>
      <c r="B21" s="238" t="s">
        <v>88</v>
      </c>
      <c r="C21" s="238" t="s">
        <v>86</v>
      </c>
      <c r="D21" s="239">
        <v>2</v>
      </c>
      <c r="E21" s="285"/>
      <c r="F21" s="240">
        <f>D21*E21</f>
        <v>0</v>
      </c>
    </row>
    <row r="22" spans="1:8" x14ac:dyDescent="0.2">
      <c r="A22" s="237"/>
      <c r="B22" s="241" t="s">
        <v>89</v>
      </c>
      <c r="C22" s="242"/>
      <c r="D22" s="243"/>
      <c r="E22" s="242"/>
      <c r="F22" s="244"/>
    </row>
    <row r="23" spans="1:8" x14ac:dyDescent="0.2">
      <c r="A23" s="237"/>
      <c r="B23" s="241" t="s">
        <v>90</v>
      </c>
      <c r="C23" s="242"/>
      <c r="D23" s="243"/>
      <c r="E23" s="242"/>
      <c r="F23" s="244"/>
    </row>
    <row r="24" spans="1:8" x14ac:dyDescent="0.2">
      <c r="A24" s="237"/>
      <c r="B24" s="245" t="s">
        <v>91</v>
      </c>
      <c r="C24" s="242"/>
      <c r="D24" s="243"/>
      <c r="E24" s="242"/>
      <c r="F24" s="244"/>
    </row>
    <row r="25" spans="1:8" x14ac:dyDescent="0.2">
      <c r="A25" s="237"/>
      <c r="B25" s="238" t="s">
        <v>92</v>
      </c>
      <c r="C25" s="238" t="s">
        <v>86</v>
      </c>
      <c r="D25" s="239">
        <v>2</v>
      </c>
      <c r="E25" s="285"/>
      <c r="F25" s="240">
        <f>D25*E25</f>
        <v>0</v>
      </c>
    </row>
    <row r="26" spans="1:8" x14ac:dyDescent="0.2">
      <c r="A26" s="246"/>
      <c r="B26" s="247" t="s">
        <v>93</v>
      </c>
      <c r="C26" s="238" t="s">
        <v>86</v>
      </c>
      <c r="D26" s="239">
        <v>1</v>
      </c>
      <c r="E26" s="285"/>
      <c r="F26" s="240">
        <f>D26*E26</f>
        <v>0</v>
      </c>
    </row>
    <row r="27" spans="1:8" x14ac:dyDescent="0.25">
      <c r="A27" s="93"/>
    </row>
    <row r="28" spans="1:8" x14ac:dyDescent="0.2">
      <c r="A28" s="232" t="s">
        <v>31</v>
      </c>
      <c r="B28" s="248" t="s">
        <v>94</v>
      </c>
      <c r="C28" s="234"/>
      <c r="D28" s="235"/>
      <c r="E28" s="234"/>
      <c r="F28" s="249"/>
      <c r="G28" s="250"/>
      <c r="H28" s="250"/>
    </row>
    <row r="29" spans="1:8" x14ac:dyDescent="0.2">
      <c r="A29" s="237"/>
      <c r="B29" s="245" t="s">
        <v>95</v>
      </c>
      <c r="C29" s="242"/>
      <c r="D29" s="243"/>
      <c r="E29" s="242"/>
      <c r="F29" s="251"/>
      <c r="G29" s="250"/>
      <c r="H29" s="250"/>
    </row>
    <row r="30" spans="1:8" x14ac:dyDescent="0.2">
      <c r="A30" s="237"/>
      <c r="B30" s="252" t="s">
        <v>96</v>
      </c>
      <c r="C30" s="238" t="s">
        <v>97</v>
      </c>
      <c r="D30" s="239">
        <v>20</v>
      </c>
      <c r="E30" s="285"/>
      <c r="F30" s="239">
        <f>D30*E30</f>
        <v>0</v>
      </c>
      <c r="G30" s="253"/>
      <c r="H30" s="253"/>
    </row>
    <row r="31" spans="1:8" x14ac:dyDescent="0.2">
      <c r="A31" s="237"/>
      <c r="B31" s="254" t="s">
        <v>98</v>
      </c>
      <c r="C31" s="242"/>
      <c r="D31" s="243"/>
      <c r="E31" s="242"/>
      <c r="F31" s="251"/>
      <c r="G31" s="250"/>
      <c r="H31" s="250"/>
    </row>
    <row r="32" spans="1:8" x14ac:dyDescent="0.2">
      <c r="A32" s="237"/>
      <c r="B32" s="245" t="s">
        <v>99</v>
      </c>
      <c r="C32" s="242"/>
      <c r="D32" s="243"/>
      <c r="E32" s="242"/>
      <c r="F32" s="251"/>
      <c r="G32" s="250"/>
      <c r="H32" s="250"/>
    </row>
    <row r="33" spans="1:8" x14ac:dyDescent="0.2">
      <c r="A33" s="237"/>
      <c r="B33" s="245" t="s">
        <v>100</v>
      </c>
      <c r="C33" s="242"/>
      <c r="D33" s="243"/>
      <c r="E33" s="242"/>
      <c r="F33" s="251"/>
      <c r="G33" s="250"/>
      <c r="H33" s="250"/>
    </row>
    <row r="34" spans="1:8" x14ac:dyDescent="0.2">
      <c r="A34" s="237"/>
      <c r="B34" s="245" t="s">
        <v>101</v>
      </c>
      <c r="C34" s="242"/>
      <c r="D34" s="243"/>
      <c r="E34" s="242"/>
      <c r="F34" s="251"/>
      <c r="G34" s="250"/>
      <c r="H34" s="250"/>
    </row>
    <row r="35" spans="1:8" x14ac:dyDescent="0.2">
      <c r="A35" s="237"/>
      <c r="B35" s="245" t="s">
        <v>102</v>
      </c>
      <c r="C35" s="242"/>
      <c r="D35" s="243"/>
      <c r="E35" s="242"/>
      <c r="F35" s="251"/>
      <c r="G35" s="250"/>
      <c r="H35" s="250"/>
    </row>
    <row r="36" spans="1:8" x14ac:dyDescent="0.2">
      <c r="A36" s="237"/>
      <c r="B36" s="238" t="s">
        <v>103</v>
      </c>
      <c r="C36" s="238" t="s">
        <v>86</v>
      </c>
      <c r="D36" s="239">
        <v>1</v>
      </c>
      <c r="E36" s="285"/>
      <c r="F36" s="239">
        <f>D36*E36</f>
        <v>0</v>
      </c>
      <c r="G36" s="253"/>
      <c r="H36" s="253"/>
    </row>
    <row r="37" spans="1:8" x14ac:dyDescent="0.2">
      <c r="A37" s="246"/>
      <c r="B37" s="255" t="s">
        <v>104</v>
      </c>
      <c r="C37" s="256"/>
      <c r="D37" s="257"/>
      <c r="E37" s="256"/>
      <c r="F37" s="258"/>
      <c r="G37" s="250"/>
      <c r="H37" s="250"/>
    </row>
    <row r="38" spans="1:8" x14ac:dyDescent="0.2">
      <c r="A38" s="93"/>
      <c r="B38" s="250"/>
      <c r="C38" s="250"/>
      <c r="D38" s="259"/>
      <c r="E38" s="250"/>
      <c r="F38" s="259"/>
      <c r="G38" s="250"/>
      <c r="H38" s="250"/>
    </row>
    <row r="39" spans="1:8" x14ac:dyDescent="0.2">
      <c r="A39" s="232" t="s">
        <v>40</v>
      </c>
      <c r="B39" s="260" t="s">
        <v>105</v>
      </c>
      <c r="C39" s="234"/>
      <c r="D39" s="235"/>
      <c r="E39" s="234"/>
      <c r="F39" s="249"/>
      <c r="G39" s="250"/>
      <c r="H39" s="250"/>
    </row>
    <row r="40" spans="1:8" x14ac:dyDescent="0.2">
      <c r="A40" s="237"/>
      <c r="B40" s="245" t="s">
        <v>106</v>
      </c>
      <c r="C40" s="242"/>
      <c r="D40" s="243"/>
      <c r="E40" s="242"/>
      <c r="F40" s="251"/>
      <c r="G40" s="253"/>
      <c r="H40" s="253"/>
    </row>
    <row r="41" spans="1:8" x14ac:dyDescent="0.2">
      <c r="A41" s="237"/>
      <c r="B41" s="255" t="s">
        <v>107</v>
      </c>
      <c r="C41" s="238" t="s">
        <v>11</v>
      </c>
      <c r="D41" s="239">
        <v>1</v>
      </c>
      <c r="E41" s="285"/>
      <c r="F41" s="239">
        <f>D41*E41</f>
        <v>0</v>
      </c>
      <c r="G41" s="253"/>
      <c r="H41" s="253"/>
    </row>
    <row r="42" spans="1:8" x14ac:dyDescent="0.2">
      <c r="A42" s="237"/>
      <c r="B42" s="245" t="s">
        <v>108</v>
      </c>
      <c r="C42" s="242"/>
      <c r="D42" s="243"/>
      <c r="E42" s="242"/>
      <c r="F42" s="251"/>
      <c r="G42" s="253"/>
      <c r="H42" s="253"/>
    </row>
    <row r="43" spans="1:8" x14ac:dyDescent="0.2">
      <c r="A43" s="237"/>
      <c r="B43" s="238" t="s">
        <v>109</v>
      </c>
      <c r="C43" s="238" t="s">
        <v>11</v>
      </c>
      <c r="D43" s="239">
        <v>1</v>
      </c>
      <c r="E43" s="285"/>
      <c r="F43" s="239">
        <f>D43*E43</f>
        <v>0</v>
      </c>
      <c r="G43" s="253"/>
      <c r="H43" s="253"/>
    </row>
    <row r="44" spans="1:8" x14ac:dyDescent="0.2">
      <c r="A44" s="237"/>
      <c r="B44" s="238" t="s">
        <v>110</v>
      </c>
      <c r="C44" s="238" t="s">
        <v>86</v>
      </c>
      <c r="D44" s="239">
        <v>1</v>
      </c>
      <c r="E44" s="285"/>
      <c r="F44" s="239">
        <f>D44*E44</f>
        <v>0</v>
      </c>
      <c r="G44" s="253"/>
      <c r="H44" s="253"/>
    </row>
    <row r="45" spans="1:8" x14ac:dyDescent="0.2">
      <c r="A45" s="237"/>
      <c r="B45" s="245" t="s">
        <v>111</v>
      </c>
      <c r="C45" s="242"/>
      <c r="D45" s="243"/>
      <c r="E45" s="242"/>
      <c r="F45" s="251"/>
      <c r="G45" s="253"/>
      <c r="H45" s="253"/>
    </row>
    <row r="46" spans="1:8" x14ac:dyDescent="0.2">
      <c r="A46" s="237"/>
      <c r="B46" s="245" t="s">
        <v>112</v>
      </c>
      <c r="C46" s="242"/>
      <c r="D46" s="243"/>
      <c r="E46" s="242"/>
      <c r="F46" s="251"/>
      <c r="G46" s="253"/>
      <c r="H46" s="253"/>
    </row>
    <row r="47" spans="1:8" x14ac:dyDescent="0.2">
      <c r="A47" s="237"/>
      <c r="B47" s="245" t="s">
        <v>113</v>
      </c>
      <c r="C47" s="242"/>
      <c r="D47" s="243"/>
      <c r="E47" s="242"/>
      <c r="F47" s="251"/>
      <c r="G47" s="253"/>
      <c r="H47" s="253"/>
    </row>
    <row r="48" spans="1:8" x14ac:dyDescent="0.2">
      <c r="A48" s="237"/>
      <c r="B48" s="245" t="s">
        <v>114</v>
      </c>
      <c r="C48" s="242"/>
      <c r="D48" s="243"/>
      <c r="E48" s="242"/>
      <c r="F48" s="251"/>
      <c r="G48" s="253"/>
      <c r="H48" s="253"/>
    </row>
    <row r="49" spans="1:8" x14ac:dyDescent="0.2">
      <c r="A49" s="246"/>
      <c r="B49" s="255" t="s">
        <v>115</v>
      </c>
      <c r="C49" s="256"/>
      <c r="D49" s="257"/>
      <c r="E49" s="256"/>
      <c r="F49" s="258"/>
      <c r="G49" s="261"/>
      <c r="H49" s="261"/>
    </row>
    <row r="50" spans="1:8" x14ac:dyDescent="0.25">
      <c r="A50" s="93"/>
    </row>
    <row r="51" spans="1:8" ht="15" customHeight="1" x14ac:dyDescent="0.25">
      <c r="A51" s="93"/>
      <c r="C51" s="262"/>
      <c r="D51" s="308" t="s">
        <v>118</v>
      </c>
      <c r="E51" s="308"/>
      <c r="F51" s="240">
        <f>SUM(F9:F44)</f>
        <v>0</v>
      </c>
    </row>
    <row r="52" spans="1:8" ht="15" customHeight="1" x14ac:dyDescent="0.25">
      <c r="A52" s="93"/>
      <c r="C52" s="262"/>
      <c r="D52" s="308" t="s">
        <v>116</v>
      </c>
      <c r="E52" s="308"/>
      <c r="F52" s="240">
        <f>F51*25/100</f>
        <v>0</v>
      </c>
    </row>
    <row r="53" spans="1:8" ht="15" customHeight="1" x14ac:dyDescent="0.25">
      <c r="A53" s="93"/>
      <c r="C53" s="262"/>
      <c r="D53" s="308" t="s">
        <v>117</v>
      </c>
      <c r="E53" s="308"/>
      <c r="F53" s="240">
        <f>F51+F52</f>
        <v>0</v>
      </c>
    </row>
    <row r="54" spans="1:8" x14ac:dyDescent="0.25">
      <c r="A54" s="93"/>
    </row>
    <row r="55" spans="1:8" x14ac:dyDescent="0.25">
      <c r="A55" s="93"/>
    </row>
    <row r="56" spans="1:8" x14ac:dyDescent="0.25">
      <c r="A56" s="93"/>
    </row>
    <row r="57" spans="1:8" x14ac:dyDescent="0.25">
      <c r="A57" s="93"/>
    </row>
    <row r="58" spans="1:8" x14ac:dyDescent="0.25">
      <c r="A58" s="93"/>
    </row>
    <row r="59" spans="1:8" x14ac:dyDescent="0.25">
      <c r="A59" s="263"/>
      <c r="B59" s="262" t="s">
        <v>73</v>
      </c>
      <c r="C59" s="307" t="s">
        <v>70</v>
      </c>
      <c r="D59" s="307"/>
      <c r="E59" s="307"/>
      <c r="F59" s="307"/>
    </row>
    <row r="60" spans="1:8" x14ac:dyDescent="0.25">
      <c r="A60" s="263"/>
      <c r="B60" s="262" t="s">
        <v>71</v>
      </c>
      <c r="C60" s="307" t="s">
        <v>72</v>
      </c>
      <c r="D60" s="307"/>
      <c r="E60" s="307"/>
      <c r="F60" s="307"/>
    </row>
    <row r="61" spans="1:8" x14ac:dyDescent="0.25">
      <c r="A61" s="93"/>
    </row>
    <row r="62" spans="1:8" x14ac:dyDescent="0.25">
      <c r="A62" s="93"/>
    </row>
    <row r="63" spans="1:8" x14ac:dyDescent="0.25">
      <c r="A63" s="93"/>
    </row>
    <row r="64" spans="1:8" x14ac:dyDescent="0.25">
      <c r="A64" s="93"/>
    </row>
    <row r="65" spans="1:1" x14ac:dyDescent="0.25">
      <c r="A65" s="93"/>
    </row>
    <row r="66" spans="1:1" x14ac:dyDescent="0.25">
      <c r="A66" s="93"/>
    </row>
    <row r="67" spans="1:1" x14ac:dyDescent="0.25">
      <c r="A67" s="93"/>
    </row>
    <row r="68" spans="1:1" x14ac:dyDescent="0.25">
      <c r="A68" s="93"/>
    </row>
    <row r="69" spans="1:1" x14ac:dyDescent="0.25">
      <c r="A69" s="93"/>
    </row>
  </sheetData>
  <sheetProtection algorithmName="SHA-512" hashValue="Zv2ZEa3bjkN+hLky0H0IfwDPBi2n6GSR3RDT2800cIOo6T2z/F4QiWaFB38VZLhiMycv6yI/uSO3xFlNlOz1XQ==" saltValue="o3PlKyCrRKpaoVrBWpn21Q==" spinCount="100000" sheet="1" objects="1" scenarios="1" selectLockedCells="1"/>
  <mergeCells count="6">
    <mergeCell ref="A6:F6"/>
    <mergeCell ref="C59:F59"/>
    <mergeCell ref="C60:F60"/>
    <mergeCell ref="D53:E53"/>
    <mergeCell ref="D52:E52"/>
    <mergeCell ref="D51:E51"/>
  </mergeCells>
  <pageMargins left="0.7" right="0.7" top="0.75" bottom="0.75" header="0.3" footer="0.3"/>
  <pageSetup paperSize="9"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E12" sqref="E12"/>
    </sheetView>
  </sheetViews>
  <sheetFormatPr defaultRowHeight="12" x14ac:dyDescent="0.2"/>
  <cols>
    <col min="1" max="1" width="2.85546875" style="95" customWidth="1"/>
    <col min="2" max="2" width="49" style="95" customWidth="1"/>
    <col min="3" max="3" width="9.140625" style="95"/>
    <col min="4" max="5" width="9.140625" style="106"/>
    <col min="6" max="16384" width="9.140625" style="95"/>
  </cols>
  <sheetData>
    <row r="1" spans="1:7" x14ac:dyDescent="0.2">
      <c r="A1" s="91"/>
      <c r="B1" s="92"/>
      <c r="C1" s="93"/>
      <c r="D1" s="94"/>
      <c r="E1" s="94"/>
      <c r="F1" s="93"/>
      <c r="G1" s="92"/>
    </row>
    <row r="2" spans="1:7" s="102" customFormat="1" ht="15" x14ac:dyDescent="0.2">
      <c r="A2" s="96" t="s">
        <v>0</v>
      </c>
      <c r="B2" s="97"/>
      <c r="C2" s="98"/>
      <c r="D2" s="99"/>
      <c r="E2" s="99"/>
      <c r="F2" s="100"/>
      <c r="G2" s="101"/>
    </row>
    <row r="3" spans="1:7" s="102" customFormat="1" ht="14.25" x14ac:dyDescent="0.2">
      <c r="A3" s="103"/>
      <c r="B3" s="101"/>
      <c r="C3" s="98"/>
      <c r="D3" s="104"/>
      <c r="E3" s="104"/>
      <c r="F3" s="98"/>
      <c r="G3" s="101"/>
    </row>
    <row r="4" spans="1:7" s="102" customFormat="1" ht="15" x14ac:dyDescent="0.2">
      <c r="A4" s="96" t="s">
        <v>123</v>
      </c>
      <c r="B4" s="97"/>
      <c r="C4" s="98"/>
      <c r="D4" s="99"/>
      <c r="E4" s="99"/>
      <c r="F4" s="100"/>
      <c r="G4" s="101"/>
    </row>
    <row r="5" spans="1:7" x14ac:dyDescent="0.2">
      <c r="A5" s="92"/>
      <c r="B5" s="92"/>
      <c r="C5" s="92"/>
      <c r="D5" s="105"/>
      <c r="E5" s="105"/>
      <c r="F5" s="92"/>
      <c r="G5" s="92"/>
    </row>
    <row r="6" spans="1:7" ht="15.75" x14ac:dyDescent="0.2">
      <c r="A6" s="315" t="s">
        <v>124</v>
      </c>
      <c r="B6" s="316"/>
      <c r="C6" s="316"/>
      <c r="D6" s="316"/>
      <c r="E6" s="316"/>
      <c r="F6" s="317"/>
      <c r="G6" s="92"/>
    </row>
    <row r="7" spans="1:7" x14ac:dyDescent="0.2">
      <c r="D7" s="95"/>
      <c r="G7" s="92"/>
    </row>
    <row r="8" spans="1:7" x14ac:dyDescent="0.2">
      <c r="A8" s="107" t="s">
        <v>134</v>
      </c>
      <c r="B8" s="108" t="s">
        <v>135</v>
      </c>
      <c r="C8" s="109"/>
      <c r="D8" s="110"/>
      <c r="E8" s="110"/>
      <c r="F8" s="111"/>
      <c r="G8" s="92"/>
    </row>
    <row r="9" spans="1:7" s="116" customFormat="1" ht="21" customHeight="1" x14ac:dyDescent="0.2">
      <c r="A9" s="112" t="s">
        <v>68</v>
      </c>
      <c r="B9" s="113" t="s">
        <v>85</v>
      </c>
      <c r="C9" s="112" t="s">
        <v>120</v>
      </c>
      <c r="D9" s="114" t="s">
        <v>4</v>
      </c>
      <c r="E9" s="114" t="s">
        <v>121</v>
      </c>
      <c r="F9" s="114" t="s">
        <v>122</v>
      </c>
      <c r="G9" s="115"/>
    </row>
    <row r="10" spans="1:7" ht="45" x14ac:dyDescent="0.2">
      <c r="A10" s="117" t="s">
        <v>6</v>
      </c>
      <c r="B10" s="118" t="s">
        <v>125</v>
      </c>
      <c r="C10" s="119" t="s">
        <v>11</v>
      </c>
      <c r="D10" s="120">
        <v>1</v>
      </c>
      <c r="E10" s="120" t="s">
        <v>126</v>
      </c>
      <c r="F10" s="121"/>
    </row>
    <row r="11" spans="1:7" x14ac:dyDescent="0.2">
      <c r="A11" s="122"/>
      <c r="B11" s="123" t="s">
        <v>127</v>
      </c>
      <c r="C11" s="119"/>
      <c r="D11" s="124"/>
      <c r="E11" s="124"/>
      <c r="F11" s="176"/>
    </row>
    <row r="12" spans="1:7" x14ac:dyDescent="0.2">
      <c r="A12" s="122"/>
      <c r="B12" s="125" t="s">
        <v>128</v>
      </c>
      <c r="C12" s="126" t="s">
        <v>11</v>
      </c>
      <c r="D12" s="127">
        <v>2</v>
      </c>
      <c r="E12" s="286"/>
      <c r="F12" s="176">
        <f>D12*E12</f>
        <v>0</v>
      </c>
    </row>
    <row r="13" spans="1:7" x14ac:dyDescent="0.2">
      <c r="A13" s="122"/>
      <c r="B13" s="128" t="s">
        <v>129</v>
      </c>
      <c r="C13" s="126" t="s">
        <v>11</v>
      </c>
      <c r="D13" s="127">
        <v>2</v>
      </c>
      <c r="E13" s="286"/>
      <c r="F13" s="176">
        <f>D13*E13</f>
        <v>0</v>
      </c>
    </row>
    <row r="14" spans="1:7" ht="34.5" customHeight="1" x14ac:dyDescent="0.2">
      <c r="A14" s="122"/>
      <c r="B14" s="129" t="s">
        <v>130</v>
      </c>
      <c r="C14" s="126" t="s">
        <v>131</v>
      </c>
      <c r="D14" s="127">
        <v>1</v>
      </c>
      <c r="E14" s="286"/>
      <c r="F14" s="176">
        <f>D14*E14</f>
        <v>0</v>
      </c>
    </row>
    <row r="15" spans="1:7" ht="30.75" customHeight="1" x14ac:dyDescent="0.2">
      <c r="A15" s="122"/>
      <c r="B15" s="130" t="s">
        <v>132</v>
      </c>
      <c r="C15" s="131"/>
      <c r="D15" s="132"/>
      <c r="E15" s="132"/>
      <c r="F15" s="194"/>
    </row>
    <row r="16" spans="1:7" x14ac:dyDescent="0.2">
      <c r="A16" s="133"/>
      <c r="B16" s="299" t="s">
        <v>133</v>
      </c>
      <c r="C16" s="134" t="s">
        <v>131</v>
      </c>
      <c r="D16" s="135">
        <v>1</v>
      </c>
      <c r="E16" s="286"/>
      <c r="F16" s="176">
        <f>+D16*E16</f>
        <v>0</v>
      </c>
    </row>
    <row r="17" spans="1:6" ht="50.25" customHeight="1" x14ac:dyDescent="0.2">
      <c r="A17" s="117" t="s">
        <v>17</v>
      </c>
      <c r="B17" s="297" t="s">
        <v>185</v>
      </c>
      <c r="C17" s="295"/>
      <c r="D17" s="296"/>
      <c r="E17" s="296"/>
      <c r="F17" s="166"/>
    </row>
    <row r="18" spans="1:6" ht="14.25" customHeight="1" x14ac:dyDescent="0.2">
      <c r="A18" s="133"/>
      <c r="B18" s="298" t="s">
        <v>133</v>
      </c>
      <c r="C18" s="134" t="s">
        <v>131</v>
      </c>
      <c r="D18" s="135">
        <v>1</v>
      </c>
      <c r="E18" s="286"/>
      <c r="F18" s="176">
        <f>D18*E18</f>
        <v>0</v>
      </c>
    </row>
    <row r="19" spans="1:6" x14ac:dyDescent="0.2">
      <c r="A19" s="136"/>
      <c r="B19" s="137" t="s">
        <v>136</v>
      </c>
      <c r="C19" s="138"/>
      <c r="D19" s="139"/>
      <c r="E19" s="139"/>
      <c r="F19" s="140">
        <f>SUM(F10:F18)</f>
        <v>0</v>
      </c>
    </row>
    <row r="20" spans="1:6" x14ac:dyDescent="0.2">
      <c r="B20" s="141"/>
    </row>
    <row r="21" spans="1:6" x14ac:dyDescent="0.2">
      <c r="A21" s="107" t="s">
        <v>137</v>
      </c>
      <c r="B21" s="107" t="s">
        <v>156</v>
      </c>
      <c r="C21" s="109"/>
      <c r="D21" s="110"/>
      <c r="E21" s="110"/>
      <c r="F21" s="111"/>
    </row>
    <row r="22" spans="1:6" s="143" customFormat="1" ht="39" customHeight="1" x14ac:dyDescent="0.2">
      <c r="A22" s="142" t="s">
        <v>68</v>
      </c>
      <c r="B22" s="113" t="s">
        <v>85</v>
      </c>
      <c r="C22" s="112" t="s">
        <v>120</v>
      </c>
      <c r="D22" s="114" t="s">
        <v>4</v>
      </c>
      <c r="E22" s="114" t="s">
        <v>121</v>
      </c>
      <c r="F22" s="114" t="s">
        <v>122</v>
      </c>
    </row>
    <row r="23" spans="1:6" ht="22.5" x14ac:dyDescent="0.2">
      <c r="A23" s="144">
        <v>1</v>
      </c>
      <c r="B23" s="145" t="s">
        <v>138</v>
      </c>
      <c r="C23" s="146" t="s">
        <v>139</v>
      </c>
      <c r="D23" s="147">
        <v>1</v>
      </c>
      <c r="E23" s="287"/>
      <c r="F23" s="148">
        <f>D23*E23</f>
        <v>0</v>
      </c>
    </row>
    <row r="24" spans="1:6" ht="38.25" customHeight="1" x14ac:dyDescent="0.2">
      <c r="A24" s="149">
        <v>2</v>
      </c>
      <c r="B24" s="150" t="s">
        <v>140</v>
      </c>
      <c r="C24" s="151" t="s">
        <v>139</v>
      </c>
      <c r="D24" s="152">
        <v>1</v>
      </c>
      <c r="E24" s="288"/>
      <c r="F24" s="148">
        <f t="shared" ref="F24:F25" si="0">D24*E24</f>
        <v>0</v>
      </c>
    </row>
    <row r="25" spans="1:6" x14ac:dyDescent="0.2">
      <c r="A25" s="153"/>
      <c r="B25" s="154" t="s">
        <v>141</v>
      </c>
      <c r="C25" s="155" t="s">
        <v>97</v>
      </c>
      <c r="D25" s="156">
        <v>150</v>
      </c>
      <c r="E25" s="289"/>
      <c r="F25" s="148">
        <f t="shared" si="0"/>
        <v>0</v>
      </c>
    </row>
    <row r="26" spans="1:6" ht="45.75" customHeight="1" x14ac:dyDescent="0.2">
      <c r="A26" s="149" t="s">
        <v>31</v>
      </c>
      <c r="B26" s="157" t="s">
        <v>142</v>
      </c>
      <c r="C26" s="158"/>
      <c r="D26" s="159"/>
      <c r="E26" s="160"/>
      <c r="F26" s="161"/>
    </row>
    <row r="27" spans="1:6" x14ac:dyDescent="0.2">
      <c r="A27" s="162"/>
      <c r="B27" s="163" t="s">
        <v>143</v>
      </c>
      <c r="C27" s="155" t="s">
        <v>11</v>
      </c>
      <c r="D27" s="156">
        <v>20</v>
      </c>
      <c r="E27" s="289"/>
      <c r="F27" s="164">
        <f>D27*E27</f>
        <v>0</v>
      </c>
    </row>
    <row r="28" spans="1:6" x14ac:dyDescent="0.2">
      <c r="A28" s="153"/>
      <c r="B28" s="165" t="s">
        <v>144</v>
      </c>
      <c r="C28" s="155" t="s">
        <v>11</v>
      </c>
      <c r="D28" s="156">
        <v>6</v>
      </c>
      <c r="E28" s="289"/>
      <c r="F28" s="164">
        <f>D28*E28</f>
        <v>0</v>
      </c>
    </row>
    <row r="29" spans="1:6" ht="42" customHeight="1" x14ac:dyDescent="0.2">
      <c r="A29" s="149">
        <v>4</v>
      </c>
      <c r="B29" s="157" t="s">
        <v>145</v>
      </c>
      <c r="C29" s="158"/>
      <c r="D29" s="159"/>
      <c r="E29" s="160"/>
      <c r="F29" s="166"/>
    </row>
    <row r="30" spans="1:6" ht="120.75" customHeight="1" x14ac:dyDescent="0.2">
      <c r="A30" s="149" t="s">
        <v>146</v>
      </c>
      <c r="B30" s="167" t="s">
        <v>147</v>
      </c>
      <c r="C30" s="168" t="s">
        <v>11</v>
      </c>
      <c r="D30" s="169">
        <v>14</v>
      </c>
      <c r="E30" s="290"/>
      <c r="F30" s="164">
        <f>D30*E30</f>
        <v>0</v>
      </c>
    </row>
    <row r="31" spans="1:6" x14ac:dyDescent="0.2">
      <c r="A31" s="149"/>
      <c r="B31" s="167" t="s">
        <v>148</v>
      </c>
      <c r="C31" s="168" t="s">
        <v>11</v>
      </c>
      <c r="D31" s="169">
        <v>14</v>
      </c>
      <c r="E31" s="290"/>
      <c r="F31" s="164">
        <f t="shared" ref="F31:F35" si="1">D31*E31</f>
        <v>0</v>
      </c>
    </row>
    <row r="32" spans="1:6" x14ac:dyDescent="0.2">
      <c r="A32" s="149"/>
      <c r="B32" s="167" t="s">
        <v>149</v>
      </c>
      <c r="C32" s="168" t="s">
        <v>11</v>
      </c>
      <c r="D32" s="169">
        <v>14</v>
      </c>
      <c r="E32" s="290"/>
      <c r="F32" s="164">
        <f t="shared" si="1"/>
        <v>0</v>
      </c>
    </row>
    <row r="33" spans="1:7" ht="145.5" customHeight="1" x14ac:dyDescent="0.2">
      <c r="A33" s="149" t="s">
        <v>150</v>
      </c>
      <c r="B33" s="167" t="s">
        <v>151</v>
      </c>
      <c r="C33" s="168" t="s">
        <v>11</v>
      </c>
      <c r="D33" s="169">
        <v>6</v>
      </c>
      <c r="E33" s="290"/>
      <c r="F33" s="164">
        <f t="shared" si="1"/>
        <v>0</v>
      </c>
    </row>
    <row r="34" spans="1:7" ht="78" customHeight="1" x14ac:dyDescent="0.2">
      <c r="A34" s="149" t="s">
        <v>152</v>
      </c>
      <c r="B34" s="157" t="s">
        <v>153</v>
      </c>
      <c r="C34" s="170" t="s">
        <v>11</v>
      </c>
      <c r="D34" s="171">
        <v>1</v>
      </c>
      <c r="E34" s="291"/>
      <c r="F34" s="164">
        <f t="shared" si="1"/>
        <v>0</v>
      </c>
    </row>
    <row r="35" spans="1:7" ht="42" customHeight="1" x14ac:dyDescent="0.2">
      <c r="A35" s="173">
        <v>5</v>
      </c>
      <c r="B35" s="154" t="s">
        <v>154</v>
      </c>
      <c r="C35" s="155" t="s">
        <v>139</v>
      </c>
      <c r="D35" s="156">
        <v>1</v>
      </c>
      <c r="E35" s="289"/>
      <c r="F35" s="164">
        <f t="shared" si="1"/>
        <v>0</v>
      </c>
    </row>
    <row r="36" spans="1:7" ht="54" customHeight="1" x14ac:dyDescent="0.2">
      <c r="A36" s="149">
        <v>6</v>
      </c>
      <c r="B36" s="174" t="s">
        <v>155</v>
      </c>
      <c r="C36" s="158"/>
      <c r="D36" s="159"/>
      <c r="E36" s="160"/>
      <c r="F36" s="161"/>
    </row>
    <row r="37" spans="1:7" x14ac:dyDescent="0.2">
      <c r="A37" s="149"/>
      <c r="B37" s="175" t="s">
        <v>133</v>
      </c>
      <c r="C37" s="168" t="s">
        <v>131</v>
      </c>
      <c r="D37" s="169">
        <v>1</v>
      </c>
      <c r="E37" s="290"/>
      <c r="F37" s="176">
        <f>D37*E37</f>
        <v>0</v>
      </c>
    </row>
    <row r="38" spans="1:7" x14ac:dyDescent="0.2">
      <c r="A38" s="177"/>
      <c r="B38" s="178" t="s">
        <v>157</v>
      </c>
      <c r="C38" s="179"/>
      <c r="D38" s="180"/>
      <c r="E38" s="181"/>
      <c r="F38" s="182">
        <f>SUM(F23:F37)</f>
        <v>0</v>
      </c>
      <c r="G38" s="183"/>
    </row>
    <row r="40" spans="1:7" x14ac:dyDescent="0.2">
      <c r="A40" s="107" t="s">
        <v>158</v>
      </c>
      <c r="B40" s="107" t="s">
        <v>159</v>
      </c>
      <c r="C40" s="109"/>
      <c r="D40" s="110"/>
      <c r="E40" s="110"/>
      <c r="F40" s="111"/>
    </row>
    <row r="41" spans="1:7" ht="33.75" x14ac:dyDescent="0.2">
      <c r="A41" s="142" t="s">
        <v>68</v>
      </c>
      <c r="B41" s="113" t="s">
        <v>85</v>
      </c>
      <c r="C41" s="112" t="s">
        <v>120</v>
      </c>
      <c r="D41" s="114" t="s">
        <v>4</v>
      </c>
      <c r="E41" s="114" t="s">
        <v>121</v>
      </c>
      <c r="F41" s="114" t="s">
        <v>122</v>
      </c>
    </row>
    <row r="42" spans="1:7" ht="40.5" customHeight="1" x14ac:dyDescent="0.2">
      <c r="A42" s="151">
        <v>1</v>
      </c>
      <c r="B42" s="150" t="s">
        <v>160</v>
      </c>
      <c r="C42" s="151" t="s">
        <v>139</v>
      </c>
      <c r="D42" s="152">
        <v>1</v>
      </c>
      <c r="E42" s="288"/>
      <c r="F42" s="184">
        <f>D42*E42</f>
        <v>0</v>
      </c>
    </row>
    <row r="43" spans="1:7" ht="43.5" customHeight="1" x14ac:dyDescent="0.2">
      <c r="A43" s="168">
        <v>2</v>
      </c>
      <c r="B43" s="185" t="s">
        <v>161</v>
      </c>
      <c r="C43" s="168" t="s">
        <v>139</v>
      </c>
      <c r="D43" s="169">
        <v>1</v>
      </c>
      <c r="E43" s="290"/>
      <c r="F43" s="184">
        <f>D43*E43</f>
        <v>0</v>
      </c>
    </row>
    <row r="44" spans="1:7" ht="64.5" customHeight="1" x14ac:dyDescent="0.2">
      <c r="A44" s="186">
        <v>3</v>
      </c>
      <c r="B44" s="187" t="s">
        <v>162</v>
      </c>
      <c r="C44" s="188"/>
      <c r="D44" s="189"/>
      <c r="E44" s="190"/>
      <c r="F44" s="191"/>
    </row>
    <row r="45" spans="1:7" x14ac:dyDescent="0.2">
      <c r="A45" s="192"/>
      <c r="B45" s="154" t="s">
        <v>163</v>
      </c>
      <c r="C45" s="155" t="s">
        <v>97</v>
      </c>
      <c r="D45" s="156">
        <v>55</v>
      </c>
      <c r="E45" s="289"/>
      <c r="F45" s="164">
        <f>D45*E45</f>
        <v>0</v>
      </c>
    </row>
    <row r="46" spans="1:7" x14ac:dyDescent="0.2">
      <c r="A46" s="192"/>
      <c r="B46" s="154" t="s">
        <v>164</v>
      </c>
      <c r="C46" s="155" t="s">
        <v>97</v>
      </c>
      <c r="D46" s="156">
        <v>180</v>
      </c>
      <c r="E46" s="289"/>
      <c r="F46" s="164">
        <f t="shared" ref="F46:F48" si="2">D46*E46</f>
        <v>0</v>
      </c>
    </row>
    <row r="47" spans="1:7" x14ac:dyDescent="0.2">
      <c r="A47" s="192"/>
      <c r="B47" s="193" t="s">
        <v>165</v>
      </c>
      <c r="C47" s="155" t="s">
        <v>11</v>
      </c>
      <c r="D47" s="156">
        <v>80</v>
      </c>
      <c r="E47" s="289"/>
      <c r="F47" s="164">
        <f t="shared" si="2"/>
        <v>0</v>
      </c>
    </row>
    <row r="48" spans="1:7" x14ac:dyDescent="0.2">
      <c r="A48" s="192"/>
      <c r="B48" s="193" t="s">
        <v>166</v>
      </c>
      <c r="C48" s="155" t="s">
        <v>11</v>
      </c>
      <c r="D48" s="156">
        <v>20</v>
      </c>
      <c r="E48" s="289"/>
      <c r="F48" s="164">
        <f t="shared" si="2"/>
        <v>0</v>
      </c>
    </row>
    <row r="49" spans="1:6" ht="50.25" customHeight="1" x14ac:dyDescent="0.2">
      <c r="A49" s="186">
        <v>4</v>
      </c>
      <c r="B49" s="187" t="s">
        <v>167</v>
      </c>
      <c r="C49" s="188"/>
      <c r="D49" s="189"/>
      <c r="E49" s="190"/>
      <c r="F49" s="191"/>
    </row>
    <row r="50" spans="1:6" x14ac:dyDescent="0.2">
      <c r="A50" s="192"/>
      <c r="B50" s="165" t="s">
        <v>168</v>
      </c>
      <c r="C50" s="155" t="s">
        <v>11</v>
      </c>
      <c r="D50" s="156">
        <v>5</v>
      </c>
      <c r="E50" s="289"/>
      <c r="F50" s="164">
        <f>D50*E50</f>
        <v>0</v>
      </c>
    </row>
    <row r="51" spans="1:6" x14ac:dyDescent="0.2">
      <c r="A51" s="192"/>
      <c r="B51" s="165" t="s">
        <v>169</v>
      </c>
      <c r="C51" s="155" t="s">
        <v>11</v>
      </c>
      <c r="D51" s="156">
        <v>3</v>
      </c>
      <c r="E51" s="289"/>
      <c r="F51" s="164">
        <f>D51*E51</f>
        <v>0</v>
      </c>
    </row>
    <row r="52" spans="1:6" ht="38.25" customHeight="1" x14ac:dyDescent="0.2">
      <c r="A52" s="186">
        <v>5</v>
      </c>
      <c r="B52" s="187" t="s">
        <v>170</v>
      </c>
      <c r="C52" s="188"/>
      <c r="D52" s="189"/>
      <c r="E52" s="190"/>
      <c r="F52" s="191"/>
    </row>
    <row r="53" spans="1:6" x14ac:dyDescent="0.2">
      <c r="A53" s="146"/>
      <c r="B53" s="175" t="s">
        <v>171</v>
      </c>
      <c r="C53" s="168" t="s">
        <v>11</v>
      </c>
      <c r="D53" s="169">
        <v>1</v>
      </c>
      <c r="E53" s="290"/>
      <c r="F53" s="176">
        <f>D53*E53</f>
        <v>0</v>
      </c>
    </row>
    <row r="54" spans="1:6" ht="48" customHeight="1" x14ac:dyDescent="0.2">
      <c r="A54" s="151">
        <v>6</v>
      </c>
      <c r="B54" s="174" t="s">
        <v>155</v>
      </c>
      <c r="C54" s="170"/>
      <c r="D54" s="171"/>
      <c r="E54" s="172"/>
      <c r="F54" s="194"/>
    </row>
    <row r="55" spans="1:6" ht="12.75" thickBot="1" x14ac:dyDescent="0.25">
      <c r="A55" s="146"/>
      <c r="B55" s="175" t="s">
        <v>133</v>
      </c>
      <c r="C55" s="168" t="s">
        <v>131</v>
      </c>
      <c r="D55" s="169">
        <v>1</v>
      </c>
      <c r="E55" s="290"/>
      <c r="F55" s="176">
        <f>D55*E55</f>
        <v>0</v>
      </c>
    </row>
    <row r="56" spans="1:6" ht="12.75" thickBot="1" x14ac:dyDescent="0.25">
      <c r="A56" s="195"/>
      <c r="B56" s="196" t="s">
        <v>172</v>
      </c>
      <c r="C56" s="197"/>
      <c r="D56" s="198"/>
      <c r="E56" s="199"/>
      <c r="F56" s="200">
        <f>SUM(F42:F55)</f>
        <v>0</v>
      </c>
    </row>
    <row r="58" spans="1:6" ht="12.75" thickBot="1" x14ac:dyDescent="0.25"/>
    <row r="59" spans="1:6" s="201" customFormat="1" ht="15" customHeight="1" thickBot="1" x14ac:dyDescent="0.25">
      <c r="A59" s="322" t="s">
        <v>173</v>
      </c>
      <c r="B59" s="323"/>
      <c r="C59" s="323"/>
      <c r="D59" s="323"/>
      <c r="E59" s="323"/>
      <c r="F59" s="324"/>
    </row>
    <row r="60" spans="1:6" s="201" customFormat="1" ht="12.75" x14ac:dyDescent="0.2">
      <c r="A60" s="202" t="s">
        <v>134</v>
      </c>
      <c r="B60" s="320" t="s">
        <v>135</v>
      </c>
      <c r="C60" s="320"/>
      <c r="D60" s="320"/>
      <c r="E60" s="320"/>
      <c r="F60" s="203">
        <v>0</v>
      </c>
    </row>
    <row r="61" spans="1:6" s="201" customFormat="1" ht="12.75" x14ac:dyDescent="0.2">
      <c r="A61" s="204" t="s">
        <v>137</v>
      </c>
      <c r="B61" s="321" t="s">
        <v>156</v>
      </c>
      <c r="C61" s="321"/>
      <c r="D61" s="321"/>
      <c r="E61" s="321"/>
      <c r="F61" s="205">
        <v>0</v>
      </c>
    </row>
    <row r="62" spans="1:6" s="201" customFormat="1" ht="13.5" thickBot="1" x14ac:dyDescent="0.25">
      <c r="A62" s="206" t="s">
        <v>158</v>
      </c>
      <c r="B62" s="318" t="s">
        <v>159</v>
      </c>
      <c r="C62" s="319"/>
      <c r="D62" s="319"/>
      <c r="E62" s="319"/>
      <c r="F62" s="207">
        <v>0</v>
      </c>
    </row>
    <row r="63" spans="1:6" s="201" customFormat="1" ht="15.75" customHeight="1" thickBot="1" x14ac:dyDescent="0.25">
      <c r="A63" s="208"/>
      <c r="B63" s="209"/>
      <c r="C63" s="309" t="s">
        <v>179</v>
      </c>
      <c r="D63" s="310"/>
      <c r="E63" s="311"/>
      <c r="F63" s="210">
        <f>SUM(F53:F59)</f>
        <v>0</v>
      </c>
    </row>
    <row r="64" spans="1:6" s="201" customFormat="1" ht="15.75" customHeight="1" thickBot="1" x14ac:dyDescent="0.25">
      <c r="C64" s="312" t="s">
        <v>182</v>
      </c>
      <c r="D64" s="313"/>
      <c r="E64" s="314"/>
      <c r="F64" s="211">
        <f>F6*25/100</f>
        <v>0</v>
      </c>
    </row>
    <row r="65" spans="3:6" s="201" customFormat="1" ht="15.75" customHeight="1" thickBot="1" x14ac:dyDescent="0.25">
      <c r="C65" s="309" t="s">
        <v>180</v>
      </c>
      <c r="D65" s="310"/>
      <c r="E65" s="311"/>
      <c r="F65" s="211">
        <f>F63+F64</f>
        <v>0</v>
      </c>
    </row>
  </sheetData>
  <sheetProtection algorithmName="SHA-512" hashValue="JaPS+5jzEr69ETjCAx8QSsze+gTnUsVH7ZbLSmOth1RMsPiqiPzGCzbZbdhBpQOgzzlVzSxx4i3lOPsOISUVBg==" saltValue="dDfrxXJpUQfwE05fNuUoBQ==" spinCount="100000" sheet="1" objects="1" scenarios="1" selectLockedCells="1"/>
  <mergeCells count="8">
    <mergeCell ref="C65:E65"/>
    <mergeCell ref="C64:E64"/>
    <mergeCell ref="C63:E63"/>
    <mergeCell ref="A6:F6"/>
    <mergeCell ref="B62:E62"/>
    <mergeCell ref="B60:E60"/>
    <mergeCell ref="B61:E61"/>
    <mergeCell ref="A59:F59"/>
  </mergeCells>
  <pageMargins left="0.7" right="0.7" top="0.75" bottom="0.75" header="0.3" footer="0.3"/>
  <pageSetup paperSize="9" scale="9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C5" sqref="C5"/>
    </sheetView>
  </sheetViews>
  <sheetFormatPr defaultRowHeight="15" x14ac:dyDescent="0.25"/>
  <cols>
    <col min="1" max="1" width="4.7109375" style="278" customWidth="1"/>
    <col min="2" max="2" width="36.5703125" style="278" customWidth="1"/>
    <col min="3" max="3" width="14.7109375" style="278" customWidth="1"/>
    <col min="4" max="4" width="23.28515625" style="278" customWidth="1"/>
    <col min="5" max="5" width="21.5703125" style="278" customWidth="1"/>
    <col min="6" max="16384" width="9.140625" style="278"/>
  </cols>
  <sheetData>
    <row r="1" spans="1:6" s="265" customFormat="1" ht="15.75" x14ac:dyDescent="0.25">
      <c r="A1" s="264"/>
      <c r="B1" s="265" t="s">
        <v>184</v>
      </c>
      <c r="C1" s="264"/>
      <c r="D1" s="266" t="s">
        <v>174</v>
      </c>
      <c r="E1" s="264"/>
      <c r="F1" s="264"/>
    </row>
    <row r="2" spans="1:6" s="267" customFormat="1" x14ac:dyDescent="0.25"/>
    <row r="3" spans="1:6" s="267" customFormat="1" x14ac:dyDescent="0.25">
      <c r="A3" s="325" t="s">
        <v>183</v>
      </c>
      <c r="B3" s="325"/>
      <c r="C3" s="325"/>
    </row>
    <row r="4" spans="1:6" s="267" customFormat="1" ht="15.75" thickBot="1" x14ac:dyDescent="0.3"/>
    <row r="5" spans="1:6" s="267" customFormat="1" x14ac:dyDescent="0.25">
      <c r="A5" s="268" t="s">
        <v>6</v>
      </c>
      <c r="B5" s="269" t="s">
        <v>175</v>
      </c>
      <c r="C5" s="292"/>
    </row>
    <row r="6" spans="1:6" s="267" customFormat="1" x14ac:dyDescent="0.25">
      <c r="A6" s="271" t="s">
        <v>17</v>
      </c>
      <c r="B6" s="272" t="s">
        <v>176</v>
      </c>
      <c r="C6" s="293"/>
    </row>
    <row r="7" spans="1:6" s="267" customFormat="1" ht="15.75" thickBot="1" x14ac:dyDescent="0.3">
      <c r="A7" s="274" t="s">
        <v>31</v>
      </c>
      <c r="B7" s="275" t="s">
        <v>177</v>
      </c>
      <c r="C7" s="294"/>
    </row>
    <row r="8" spans="1:6" s="267" customFormat="1" x14ac:dyDescent="0.25">
      <c r="A8" s="330" t="s">
        <v>179</v>
      </c>
      <c r="B8" s="331"/>
      <c r="C8" s="270">
        <f>SUM(C5:C7)</f>
        <v>0</v>
      </c>
    </row>
    <row r="9" spans="1:6" s="267" customFormat="1" x14ac:dyDescent="0.25">
      <c r="A9" s="328" t="s">
        <v>178</v>
      </c>
      <c r="B9" s="329"/>
      <c r="C9" s="273">
        <f>C8*25/100</f>
        <v>0</v>
      </c>
      <c r="E9" s="277"/>
    </row>
    <row r="10" spans="1:6" s="267" customFormat="1" ht="15.75" thickBot="1" x14ac:dyDescent="0.3">
      <c r="A10" s="326" t="s">
        <v>180</v>
      </c>
      <c r="B10" s="327"/>
      <c r="C10" s="276">
        <f>C8+C9</f>
        <v>0</v>
      </c>
    </row>
  </sheetData>
  <sheetProtection algorithmName="SHA-512" hashValue="92+WTPxDeV3dON9+9jueCZHh4z5BB+Gc2jajIX4JWUmLhTTA1c/Dx+N0GhDuSK3BHfW2QFMpkv1bFxgUKLaHCA==" saltValue="QBmL7qoKBUIpNrJgjLwsjw==" spinCount="100000" sheet="1" objects="1" scenarios="1" selectLockedCells="1"/>
  <mergeCells count="4">
    <mergeCell ref="A3:C3"/>
    <mergeCell ref="A10:B10"/>
    <mergeCell ref="A9:B9"/>
    <mergeCell ref="A8: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Građevinsko-obrtnički radovi</vt:lpstr>
      <vt:lpstr>Strojarske instalacije</vt:lpstr>
      <vt:lpstr>Elektroinstalacije</vt:lpstr>
      <vt:lpstr>Rekapitulacija</vt:lpstr>
    </vt:vector>
  </TitlesOfParts>
  <Company>HCPHS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2020-08-06T10:29:15Z</cp:lastPrinted>
  <dcterms:created xsi:type="dcterms:W3CDTF">2020-08-06T05:56:08Z</dcterms:created>
  <dcterms:modified xsi:type="dcterms:W3CDTF">2020-08-06T11:34:13Z</dcterms:modified>
</cp:coreProperties>
</file>