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bava\2020\JEDNOSTAVNA NABAVA\N-21 Umjeravanje vaga\"/>
    </mc:Choice>
  </mc:AlternateContent>
  <bookViews>
    <workbookView xWindow="0" yWindow="0" windowWidth="16380" windowHeight="8190" tabRatio="500" firstSheet="1" activeTab="1"/>
  </bookViews>
  <sheets>
    <sheet name="1. MASA, pH,otpor, TITRATORI" sheetId="2" r:id="rId1"/>
    <sheet name="Volumen" sheetId="3" r:id="rId2"/>
  </sheets>
  <externalReferences>
    <externalReference r:id="rId3"/>
  </externalReferences>
  <definedNames>
    <definedName name="_xlnm.Print_Area" localSheetId="0">'1. MASA, pH,otpor, TITRATORI'!$A$1:$L$57</definedName>
    <definedName name="_xlnm.Print_Area" localSheetId="1">Volumen!$A$3:$J$94</definedName>
    <definedName name="_xlnm.Print_Titles" localSheetId="0">'1. MASA, pH,otpor, TITRATORI'!$1:$1</definedName>
    <definedName name="_xlnm.Print_Titles" localSheetId="1">Volumen!$3:$3</definedName>
  </definedNames>
  <calcPr calcId="152511"/>
</workbook>
</file>

<file path=xl/calcChain.xml><?xml version="1.0" encoding="utf-8"?>
<calcChain xmlns="http://schemas.openxmlformats.org/spreadsheetml/2006/main">
  <c r="J92" i="3" l="1"/>
  <c r="J93" i="3" s="1"/>
  <c r="J94" i="3" l="1"/>
  <c r="L84" i="2"/>
  <c r="L85" i="2" l="1"/>
  <c r="L86" i="2" s="1"/>
  <c r="J34" i="2"/>
  <c r="I34" i="2"/>
  <c r="G34" i="2"/>
  <c r="E34" i="2"/>
  <c r="D34" i="2"/>
  <c r="J33" i="2"/>
  <c r="I33" i="2"/>
  <c r="G33" i="2"/>
  <c r="D33" i="2"/>
  <c r="J32" i="2"/>
  <c r="I32" i="2"/>
  <c r="G32" i="2"/>
  <c r="D32" i="2"/>
  <c r="J31" i="2"/>
  <c r="I31" i="2"/>
  <c r="G31" i="2"/>
  <c r="D31" i="2"/>
  <c r="J30" i="2"/>
  <c r="I30" i="2"/>
  <c r="G30" i="2"/>
  <c r="E30" i="2"/>
  <c r="D30" i="2"/>
  <c r="J29" i="2"/>
  <c r="I29" i="2"/>
  <c r="G29" i="2"/>
  <c r="E29" i="2"/>
  <c r="D29" i="2"/>
  <c r="J28" i="2"/>
  <c r="I28" i="2"/>
  <c r="G28" i="2"/>
  <c r="E28" i="2"/>
  <c r="D28" i="2"/>
  <c r="J27" i="2"/>
  <c r="I27" i="2"/>
  <c r="G27" i="2"/>
  <c r="E27" i="2"/>
  <c r="D27" i="2"/>
  <c r="J26" i="2"/>
  <c r="I26" i="2"/>
  <c r="G26" i="2"/>
  <c r="E26" i="2"/>
  <c r="D26" i="2"/>
  <c r="J25" i="2"/>
  <c r="I25" i="2"/>
  <c r="G25" i="2"/>
  <c r="E25" i="2"/>
  <c r="D25" i="2"/>
  <c r="J24" i="2"/>
  <c r="I24" i="2"/>
  <c r="G24" i="2"/>
  <c r="E24" i="2"/>
  <c r="D24" i="2"/>
  <c r="J23" i="2"/>
  <c r="I23" i="2"/>
  <c r="G23" i="2"/>
  <c r="E23" i="2"/>
  <c r="D23" i="2"/>
  <c r="J22" i="2"/>
  <c r="I22" i="2"/>
  <c r="G22" i="2"/>
  <c r="E22" i="2"/>
  <c r="D22" i="2"/>
  <c r="J21" i="2"/>
  <c r="I21" i="2"/>
  <c r="G21" i="2"/>
  <c r="E21" i="2"/>
  <c r="D21" i="2"/>
  <c r="J20" i="2"/>
  <c r="I20" i="2"/>
  <c r="G20" i="2"/>
  <c r="E20" i="2"/>
  <c r="D20" i="2"/>
  <c r="C20" i="2"/>
  <c r="J19" i="2"/>
  <c r="I19" i="2"/>
  <c r="G19" i="2"/>
  <c r="E19" i="2"/>
  <c r="D19" i="2"/>
  <c r="C19" i="2"/>
  <c r="J18" i="2"/>
  <c r="I18" i="2"/>
  <c r="G18" i="2"/>
  <c r="E18" i="2"/>
  <c r="D18" i="2"/>
  <c r="C18" i="2"/>
  <c r="J17" i="2"/>
  <c r="I17" i="2"/>
  <c r="G17" i="2"/>
  <c r="E17" i="2"/>
  <c r="D17" i="2"/>
  <c r="C17" i="2"/>
  <c r="J16" i="2"/>
  <c r="I16" i="2"/>
  <c r="G16" i="2"/>
  <c r="E16" i="2"/>
  <c r="D16" i="2"/>
  <c r="C16" i="2"/>
  <c r="J15" i="2"/>
  <c r="I15" i="2"/>
  <c r="G15" i="2"/>
  <c r="E15" i="2"/>
  <c r="D15" i="2"/>
  <c r="C15" i="2"/>
  <c r="D44" i="2" l="1"/>
  <c r="D45" i="2"/>
</calcChain>
</file>

<file path=xl/sharedStrings.xml><?xml version="1.0" encoding="utf-8"?>
<sst xmlns="http://schemas.openxmlformats.org/spreadsheetml/2006/main" count="809" uniqueCount="303">
  <si>
    <t>USTROJSTVENA JEDINICA - ADRESA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</si>
  <si>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</si>
  <si>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</si>
  <si>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</si>
  <si>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</si>
  <si>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</si>
  <si>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</si>
  <si>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</si>
  <si>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SLKM</t>
  </si>
  <si>
    <t>RB</t>
  </si>
  <si>
    <t>Proizvođač i model</t>
  </si>
  <si>
    <t>Napomene</t>
  </si>
  <si>
    <t>METTLER TOLEDO  - PB 303-S</t>
  </si>
  <si>
    <t>max 310 g</t>
  </si>
  <si>
    <t xml:space="preserve">TEHTNICA EXACTA  - 300 EB </t>
  </si>
  <si>
    <t>max 300 g</t>
  </si>
  <si>
    <t>METTLER TOLEDO - MS204S/Z (max 220 g)</t>
  </si>
  <si>
    <t>max 220 g</t>
  </si>
  <si>
    <t>METTLER TOLEDO - PB153</t>
  </si>
  <si>
    <t>max 151 g</t>
  </si>
  <si>
    <t>METTLER TOLEDO - PB602-S</t>
  </si>
  <si>
    <t>max 610 g</t>
  </si>
  <si>
    <t>VAGA METTLER TOLEDO PB3002-L</t>
  </si>
  <si>
    <t xml:space="preserve"> max 600g/3100g </t>
  </si>
  <si>
    <t>Potvrda o umjeravanu</t>
  </si>
  <si>
    <t xml:space="preserve">SARTORIUS - ME235S-0CE </t>
  </si>
  <si>
    <t>max 230 g</t>
  </si>
  <si>
    <t>1 god</t>
  </si>
  <si>
    <t xml:space="preserve">METTLER TOLEDO - PB153-S </t>
  </si>
  <si>
    <t>SARTORIUS Entris 6202i-1S</t>
  </si>
  <si>
    <t>6200 g</t>
  </si>
  <si>
    <t>1 godina</t>
  </si>
  <si>
    <t>ANALITIČKA VAGA XPE205DR</t>
  </si>
  <si>
    <t>EL. PRECIZNA VAGA MS 1602S/01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</si>
  <si>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</si>
  <si>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</si>
  <si>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</si>
  <si>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</si>
  <si>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</si>
  <si>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</si>
  <si>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</si>
  <si>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</si>
  <si>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</si>
  <si>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METTLER TOLEDO, XS 205 DualRange</t>
  </si>
  <si>
    <t>18 mjeseci</t>
  </si>
  <si>
    <t>METTLER TOLEDO BBK 422-3DXS</t>
  </si>
  <si>
    <t>0g-600g;  0g-3100g</t>
  </si>
  <si>
    <t xml:space="preserve"> TEHTNICA tip ET-1111</t>
  </si>
  <si>
    <t xml:space="preserve">0- 20 g ;  0-1200 g </t>
  </si>
  <si>
    <t>METTLER TOLEDO XP 1203S/A</t>
  </si>
  <si>
    <t>1210 g</t>
  </si>
  <si>
    <t>KERN EW 2200-2NM</t>
  </si>
  <si>
    <t>0g-2200 g</t>
  </si>
  <si>
    <t>Tehnička vaga</t>
  </si>
  <si>
    <t>SMH</t>
  </si>
  <si>
    <t>METTLER-TOLEDO, XS 204</t>
  </si>
  <si>
    <t>Analitička vaga</t>
  </si>
  <si>
    <t>METTLER-TOLEDO, ML2047/M00</t>
  </si>
  <si>
    <t>KOLIČINA</t>
  </si>
  <si>
    <t>HIRSCHMANN LABORGERATE - LABOPETTE 0,5-10 µl</t>
  </si>
  <si>
    <t>HIRSCHMANN LABORGERATE - LABOPETTE 100-1000 µl</t>
  </si>
  <si>
    <t>EPPENDORF - RESEARCH PLUS 0,5-10 µl</t>
  </si>
  <si>
    <t>EPPENDORF - RESEARCH PLUS 10-100 µl</t>
  </si>
  <si>
    <t>EPPENDORF - RESEARCH PLUS 100-1000 µl</t>
  </si>
  <si>
    <t>1god</t>
  </si>
  <si>
    <t xml:space="preserve">Nichiryo  - NICHIPET EX, 10-100µl </t>
  </si>
  <si>
    <t xml:space="preserve">Nichiryo -  NICHIPET EX, 0.5-10µl </t>
  </si>
  <si>
    <t xml:space="preserve">EPPENDORF - Research Plus, 10-100µl  </t>
  </si>
  <si>
    <t>EPPENDORF - Research Plus, 100-1000µl</t>
  </si>
  <si>
    <t>EPPENDORF - Research Plus, 1-10 ml</t>
  </si>
  <si>
    <t xml:space="preserve">EPPENDORF - Research Plus, 0.5-10 µl </t>
  </si>
  <si>
    <t xml:space="preserve">EPPENDORF - Research Plus, 0.1-2.5 µl </t>
  </si>
  <si>
    <t>HIRSCHMANN - LABOPETTE 0,5-10 µL</t>
  </si>
  <si>
    <t xml:space="preserve">HIRSCHMANN - LABOPETTE  5-50 µL </t>
  </si>
  <si>
    <t>HIRSCHMANN - LABOPETTE  20-200 µL</t>
  </si>
  <si>
    <t xml:space="preserve">HIRSCHMANN - LABOPETTE  100-1000 µL </t>
  </si>
  <si>
    <t xml:space="preserve">HIRSCHMANN - LABOPETTE   1000-5000 µL </t>
  </si>
  <si>
    <t xml:space="preserve">BRAND - Handystep Electronic 0,5-50 mL </t>
  </si>
  <si>
    <t xml:space="preserve">SARTORIUS - Tacta 100-1000 µL </t>
  </si>
  <si>
    <t xml:space="preserve">SARTORIUS -Tacta 10-100 µL </t>
  </si>
  <si>
    <t>EPPENDORF -  Research plus pipette 0.1-2.5 µL</t>
  </si>
  <si>
    <t>EPPENDORF -  Research plus pipette, 0.5-10 µL</t>
  </si>
  <si>
    <t>EPPENDORF -  Research plus pipette, 10-100 µL</t>
  </si>
  <si>
    <t>EPPENDORF -  Research plus pipette, 100-1,000 µL</t>
  </si>
  <si>
    <t>EPPENDORF  - Research plus pipette 1-10 mL</t>
  </si>
  <si>
    <t>EPPENDORF - Multipette plus</t>
  </si>
  <si>
    <t>NICHIRYO - Nichipet EX pipette, 10-100 µl</t>
  </si>
  <si>
    <t>Starlab - StarPet E G9900-0200 elektronska pipeta, 10-200 µL/1 µL</t>
  </si>
  <si>
    <t xml:space="preserve">EPPENDORF - RESEARCH PLUS 0,1-2,5 µl </t>
  </si>
  <si>
    <t xml:space="preserve">EPPENDORF - RESEARCH PLUS 0,5-10 µl </t>
  </si>
  <si>
    <t xml:space="preserve">EPPENDORF - RESEARCH 10-100 µl </t>
  </si>
  <si>
    <t xml:space="preserve">EPPENDORF - REFERENCE 2-20 µl </t>
  </si>
  <si>
    <t xml:space="preserve">EPPENDORF - REFERENCE 50-200 µl </t>
  </si>
  <si>
    <t xml:space="preserve">EPPENDORF - REFERENCE 100-1000µl </t>
  </si>
  <si>
    <t>Hirschmann Laborgerate - KLIPNA PIPETA Labopette 5-50 µL</t>
  </si>
  <si>
    <t>Research pipette 0.5-10 µL - Eppendorf</t>
  </si>
  <si>
    <t>nije umjeravano</t>
  </si>
  <si>
    <t>Research pipette 10-100 µL - Eppendorf</t>
  </si>
  <si>
    <t>Research pipette 100-1,000 µL - Eppendorf</t>
  </si>
  <si>
    <t xml:space="preserve">BioPette A 0,1 – 2 µl - Labnet </t>
  </si>
  <si>
    <t xml:space="preserve">BioPette A 0,5 – 10 µl  - Labnet </t>
  </si>
  <si>
    <t xml:space="preserve">BioPette A 2 – 20 µl - Labnet </t>
  </si>
  <si>
    <t xml:space="preserve">BioPette A 20 – 200µl - Labnet </t>
  </si>
  <si>
    <t xml:space="preserve">BioPette A 100 – 1000µl - Labnet </t>
  </si>
  <si>
    <t>BRAND - Klipna pipeta Transferpipette S 100 - 1000  µl</t>
  </si>
  <si>
    <t>BRAND - Klipna pipeta Transferpipette S 500 - 5000  µl</t>
  </si>
  <si>
    <t xml:space="preserve">izmjena na 1 god. </t>
  </si>
  <si>
    <t>Finnpipette, ThermoElectron digital, AA36747 100µl</t>
  </si>
  <si>
    <t>Gilson, P200</t>
  </si>
  <si>
    <t>Gilson, P1000</t>
  </si>
  <si>
    <t>Eppendorf, multipette E3</t>
  </si>
  <si>
    <t>Gilson, P20</t>
  </si>
  <si>
    <t>Gilson, P10</t>
  </si>
  <si>
    <t>Interscience</t>
  </si>
  <si>
    <t>SARTORIUS - PP 20</t>
  </si>
  <si>
    <t>potvrda o umjeravanju</t>
  </si>
  <si>
    <t>pH metar SevenCompact S220, Mettler Toledo</t>
  </si>
  <si>
    <t xml:space="preserve"> Mettler-Toledo pH METAR
SevenEasy S20</t>
  </si>
  <si>
    <t>METTLER TOLEDO, Seven Easy</t>
  </si>
  <si>
    <t>METTLER TOLEDO, Seven Compact</t>
  </si>
  <si>
    <t>SET UTEGA Sartorius Mechatronics, YCS011-522-00, 1 mg-200 g, E2</t>
  </si>
  <si>
    <t>4 god</t>
  </si>
  <si>
    <t>Mettler-Toledo - AUTOMATSKI TITRATOR T50</t>
  </si>
  <si>
    <t>Mettler-Toledo - TITRATION EXCELLENCE T50- BIRETA</t>
  </si>
  <si>
    <t>Brand, digitalna, 50mL</t>
  </si>
  <si>
    <t>Staklena, 25mL, klasa B</t>
  </si>
  <si>
    <t>Brand, raspon volumena 2,5-25mL</t>
  </si>
  <si>
    <t>1 god.</t>
  </si>
  <si>
    <t>5ml, 25ml, 50ml</t>
  </si>
  <si>
    <t>METTLER TOLEDO  FE 20/EL20</t>
  </si>
  <si>
    <t>VAGA KERN HCB 50K100</t>
  </si>
  <si>
    <t xml:space="preserve">118 KOMADA </t>
  </si>
  <si>
    <t>Područni uredi</t>
  </si>
  <si>
    <t>CZB, KEMIJA</t>
  </si>
  <si>
    <t>CZT, OSIJEK</t>
  </si>
  <si>
    <t>CZB, NEMATOLOGIJA</t>
  </si>
  <si>
    <t>CZB, MIKOLOGIJA</t>
  </si>
  <si>
    <t>CZB, VIROLOGIJA</t>
  </si>
  <si>
    <t>CZB, BAKTERIOLOGIJA</t>
  </si>
  <si>
    <t>CVVU-L1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</si>
  <si>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</si>
  <si>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</si>
  <si>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</si>
  <si>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</si>
  <si>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</si>
  <si>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</si>
  <si>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</si>
  <si>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</si>
  <si>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</si>
  <si>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</si>
  <si>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</si>
  <si>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Tvornički broj: B443179179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</si>
  <si>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</si>
  <si>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</si>
  <si>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</si>
  <si>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</si>
  <si>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</si>
  <si>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</si>
  <si>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</si>
  <si>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</si>
  <si>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</si>
  <si>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</si>
  <si>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</si>
  <si>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</si>
  <si>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</si>
  <si>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</si>
  <si>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</si>
  <si>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</si>
  <si>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</si>
  <si>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</si>
  <si>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</si>
  <si>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</si>
  <si>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</si>
  <si>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</si>
  <si>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</si>
  <si>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t>CSR-Obioteh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</si>
  <si>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</si>
  <si>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</si>
  <si>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</si>
  <si>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</si>
  <si>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</si>
  <si>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</si>
  <si>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Kategorija utega E2; masa 0.1 g Proizvođač: Mettler Toledo</t>
  </si>
  <si>
    <t>Tvornički broj:  B846783491</t>
  </si>
  <si>
    <t>CSR - Obs</t>
  </si>
  <si>
    <t>Masa 500 g</t>
  </si>
  <si>
    <t>Masa 100 g</t>
  </si>
  <si>
    <t>RAININ  - E4 XLS, 100-1200µl (8-kanalna,elektronska)</t>
  </si>
  <si>
    <t>Hirschmann Laborgerate - KLIPNA PIPETA Labopette 20-200 µL</t>
  </si>
  <si>
    <t>Hirschmann Laborgerate - KLIPNA PIPETA Labopette 100-1000 µL</t>
  </si>
  <si>
    <t>Hirschmann Laborgerate - KLIPNA PIPETA Labopette 50-200 µL</t>
  </si>
  <si>
    <t>Hirschmann Laborgerate - KLIPNA PIPETA Labopette 10-100 µL</t>
  </si>
  <si>
    <t>Rainin, XLS 500µl-5mL</t>
  </si>
  <si>
    <t>IKA</t>
  </si>
  <si>
    <t>CHARM</t>
  </si>
  <si>
    <t>Thermo Scientific</t>
  </si>
  <si>
    <t>500µl-5mL</t>
  </si>
  <si>
    <t>100-1000µl</t>
  </si>
  <si>
    <t>200-300µl</t>
  </si>
  <si>
    <t>2-20µl</t>
  </si>
  <si>
    <t>1-10ml</t>
  </si>
  <si>
    <t>0,5-5ml</t>
  </si>
  <si>
    <t>1  god</t>
  </si>
  <si>
    <t>0-50ml</t>
  </si>
  <si>
    <t>Brand, digitalna</t>
  </si>
  <si>
    <t>0-25ml</t>
  </si>
  <si>
    <t>2,5-25ml</t>
  </si>
  <si>
    <t xml:space="preserve">Umjeravanje u točkama: 100µL, 50µL. 10µL, </t>
  </si>
  <si>
    <t>Umjeravanje u točki 100µL</t>
  </si>
  <si>
    <t xml:space="preserve">Thermo Scentific </t>
  </si>
  <si>
    <t>Umjeravanje u točkama: 100µL, 50µL. 10µL.</t>
  </si>
  <si>
    <t>VAGA SECA 877</t>
  </si>
  <si>
    <t xml:space="preserve">RAININ  - Pipet-Lite L-1000 XLS, 100-1000µl </t>
  </si>
  <si>
    <t xml:space="preserve">RAININ  - Pipet-Lite L-100 XLS, 10-100µl </t>
  </si>
  <si>
    <t xml:space="preserve">RAININ  - Pipet-Lite L-20  XLS, 2-20µl </t>
  </si>
  <si>
    <t xml:space="preserve">RAININ  - Pipet-Lite L-2  XLS, 0.1-2µl </t>
  </si>
  <si>
    <t xml:space="preserve">RAININ  - Pipet-Lite SL-10  XLS, 0.5-10µl </t>
  </si>
  <si>
    <t>ZVVU-L1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</si>
  <si>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</si>
  <si>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</si>
  <si>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</si>
  <si>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</si>
  <si>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</si>
  <si>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</si>
  <si>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</si>
  <si>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</si>
  <si>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CENTAR ZA ZAŠTITU BILJA  GORICE 68 B,                                ZAGREB</t>
  </si>
  <si>
    <t>CENTAR ZA VINOGRADARSTVO, VINARSTVO I ULJARSTVO             JANDRIĆEVA 42,                         ZAGREB</t>
  </si>
  <si>
    <t>CENTAR  ZA TLO                      VINKOVAČKA 63C,                         OSIJEK</t>
  </si>
  <si>
    <t xml:space="preserve">BioPette A 500 – 5000µl - Labnet 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</si>
  <si>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</si>
  <si>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</si>
  <si>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</si>
  <si>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CSH, Osijek</t>
  </si>
  <si>
    <t>20-200µl</t>
  </si>
  <si>
    <t>Rainin, 8 kanalna, 20-300µl</t>
  </si>
  <si>
    <t>-</t>
  </si>
  <si>
    <t>certifikat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</si>
  <si>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</si>
  <si>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</si>
  <si>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</si>
  <si>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</si>
  <si>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</si>
  <si>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</si>
  <si>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</si>
  <si>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</si>
  <si>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CENTAR  ZA SJEMENARSTVO I RASADNIČARSTVO                 USORSKA 19, BRIJEST,                 OSIJEK</t>
  </si>
  <si>
    <t>2 KOMADA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</si>
  <si>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</si>
  <si>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</si>
  <si>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</si>
  <si>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</si>
  <si>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</si>
  <si>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</si>
  <si>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</si>
  <si>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</si>
  <si>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</si>
  <si>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</si>
  <si>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</si>
  <si>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</si>
  <si>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</si>
  <si>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</si>
  <si>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</si>
  <si>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</si>
  <si>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</si>
  <si>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03.07.2019.</t>
  </si>
  <si>
    <t>03.07.2020.</t>
  </si>
  <si>
    <t>20.02.2020.</t>
  </si>
  <si>
    <t>10.02.2020.</t>
  </si>
  <si>
    <t>Hirschmann, 50µl</t>
  </si>
  <si>
    <t>50µl</t>
  </si>
  <si>
    <t>01.03.2020.</t>
  </si>
  <si>
    <t>Hirschman, 20-200µl</t>
  </si>
  <si>
    <t>09.05.2019.</t>
  </si>
  <si>
    <t>09.05.2020.</t>
  </si>
  <si>
    <t>12.03.2019.</t>
  </si>
  <si>
    <t>12.03.2020.</t>
  </si>
  <si>
    <r>
      <t>Finnpipette, ThermoElectron digital, AA59070 FP Focus 10-100µ</t>
    </r>
    <r>
      <rPr>
        <b/>
        <sz val="9.35"/>
        <color indexed="8"/>
        <rFont val="Calibri"/>
        <family val="2"/>
        <charset val="238"/>
      </rPr>
      <t>l</t>
    </r>
  </si>
  <si>
    <t>03.12.2019.</t>
  </si>
  <si>
    <t>03.12.2020.</t>
  </si>
  <si>
    <t>18.11.2019.</t>
  </si>
  <si>
    <t>18.11.2020.</t>
  </si>
  <si>
    <t xml:space="preserve">0g-81g;  0g-220g </t>
  </si>
  <si>
    <t>lipanj 2020.</t>
  </si>
  <si>
    <t>Listopad 2020, potvrda o umjeravanju</t>
  </si>
  <si>
    <t>DA do studenog 2020.</t>
  </si>
  <si>
    <t>1.2.2019, dvije nisu umjerene (nova oprema)</t>
  </si>
  <si>
    <t xml:space="preserve">SARTORIUS -Biohit Picus 50-1000 µL </t>
  </si>
  <si>
    <t>10.2020.</t>
  </si>
  <si>
    <t>11.2020.</t>
  </si>
  <si>
    <t>10,2020,</t>
  </si>
  <si>
    <t>TITRATOR</t>
  </si>
  <si>
    <t>04.2020.</t>
  </si>
  <si>
    <t>Cijena umjeravanja  /kn bez PDVa</t>
  </si>
  <si>
    <t>Ukupno bez PDV-a</t>
  </si>
  <si>
    <t>PDV</t>
  </si>
  <si>
    <t>Ukupno sa PDV-om</t>
  </si>
  <si>
    <t>GRUPA B- VOLUMEN</t>
  </si>
  <si>
    <t>Prilog I.</t>
  </si>
  <si>
    <t>N-21</t>
  </si>
  <si>
    <t>U _________________, dana _________________.</t>
  </si>
  <si>
    <t>_________________________________________________</t>
  </si>
  <si>
    <t xml:space="preserve">                    potpis odgovorne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</si>
</sst>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-yy;@"/>
    <numFmt numFmtId="165" formatCode="###0;###0"/>
    <numFmt numFmtId="166" formatCode="[$-41A]mmmm\-yy;@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9.35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8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434">
    <xf numFmtId="0" fontId="0" fillId="0" borderId="0" xfId="0"/>
    <xf numFmtId="0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0" xfId="0"/>
    <xf numFmtId="164" fontId="5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2" borderId="12" xfId="0" applyFont="1" applyFill="1" applyBorder="1" applyAlignment="1">
      <alignment vertical="center" wrapText="1"/>
    </xf>
    <xf numFmtId="0" fontId="16" fillId="0" borderId="12" xfId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164" fontId="20" fillId="0" borderId="8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textRotation="90"/>
    </xf>
    <xf numFmtId="0" fontId="6" fillId="8" borderId="28" xfId="0" applyFont="1" applyFill="1" applyBorder="1" applyAlignment="1">
      <alignment horizontal="center" vertical="center" textRotation="90"/>
    </xf>
    <xf numFmtId="0" fontId="0" fillId="0" borderId="27" xfId="0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7" borderId="27" xfId="0" applyFont="1" applyFill="1" applyBorder="1" applyAlignment="1">
      <alignment horizontal="center" vertical="center" textRotation="90" wrapText="1"/>
    </xf>
    <xf numFmtId="0" fontId="9" fillId="8" borderId="28" xfId="0" applyFont="1" applyFill="1" applyBorder="1" applyAlignment="1">
      <alignment horizontal="center" vertical="center" textRotation="90" wrapText="1"/>
    </xf>
    <xf numFmtId="0" fontId="9" fillId="7" borderId="28" xfId="0" applyFont="1" applyFill="1" applyBorder="1" applyAlignment="1">
      <alignment horizontal="center" vertical="center" textRotation="90" wrapText="1"/>
    </xf>
    <xf numFmtId="0" fontId="15" fillId="8" borderId="28" xfId="0" applyFont="1" applyFill="1" applyBorder="1" applyAlignment="1">
      <alignment horizontal="center" vertical="center" textRotation="90" wrapText="1"/>
    </xf>
    <xf numFmtId="0" fontId="9" fillId="8" borderId="29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vertical="center" textRotation="90" wrapText="1"/>
    </xf>
    <xf numFmtId="0" fontId="8" fillId="4" borderId="27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0" fillId="8" borderId="28" xfId="0" applyFont="1" applyFill="1" applyBorder="1" applyAlignment="1">
      <alignment horizontal="center" wrapText="1"/>
    </xf>
    <xf numFmtId="0" fontId="13" fillId="8" borderId="28" xfId="0" applyFont="1" applyFill="1" applyBorder="1" applyAlignment="1">
      <alignment horizontal="center" textRotation="90" wrapText="1"/>
    </xf>
    <xf numFmtId="0" fontId="5" fillId="8" borderId="29" xfId="0" applyFont="1" applyFill="1" applyBorder="1" applyAlignment="1">
      <alignment horizontal="center" vertical="center"/>
    </xf>
    <xf numFmtId="0" fontId="0" fillId="9" borderId="27" xfId="0" applyFill="1" applyBorder="1"/>
    <xf numFmtId="0" fontId="5" fillId="9" borderId="28" xfId="0" applyFont="1" applyFill="1" applyBorder="1" applyAlignment="1">
      <alignment horizontal="center" vertical="center" textRotation="90"/>
    </xf>
    <xf numFmtId="0" fontId="8" fillId="9" borderId="28" xfId="0" applyFont="1" applyFill="1" applyBorder="1" applyAlignment="1">
      <alignment horizontal="center" vertical="center" textRotation="90"/>
    </xf>
    <xf numFmtId="0" fontId="5" fillId="9" borderId="29" xfId="0" applyFont="1" applyFill="1" applyBorder="1" applyAlignment="1">
      <alignment horizontal="center" vertical="center" textRotation="90"/>
    </xf>
    <xf numFmtId="0" fontId="5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textRotation="90" wrapText="1"/>
    </xf>
    <xf numFmtId="0" fontId="8" fillId="4" borderId="31" xfId="0" applyFont="1" applyFill="1" applyBorder="1" applyAlignment="1">
      <alignment horizontal="center" vertical="center" textRotation="90" wrapText="1"/>
    </xf>
    <xf numFmtId="0" fontId="9" fillId="8" borderId="27" xfId="0" applyFont="1" applyFill="1" applyBorder="1" applyAlignment="1">
      <alignment horizontal="center" vertical="center" textRotation="90"/>
    </xf>
    <xf numFmtId="0" fontId="9" fillId="8" borderId="28" xfId="0" applyFont="1" applyFill="1" applyBorder="1" applyAlignment="1">
      <alignment horizontal="center" vertical="center" textRotation="90"/>
    </xf>
    <xf numFmtId="0" fontId="15" fillId="8" borderId="28" xfId="0" applyFont="1" applyFill="1" applyBorder="1" applyAlignment="1">
      <alignment horizontal="center" vertical="center" textRotation="90"/>
    </xf>
    <xf numFmtId="0" fontId="9" fillId="8" borderId="27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15" fillId="9" borderId="28" xfId="0" applyFont="1" applyFill="1" applyBorder="1" applyAlignment="1">
      <alignment horizontal="center" vertical="center" textRotation="90" wrapText="1"/>
    </xf>
    <xf numFmtId="0" fontId="9" fillId="9" borderId="2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66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textRotation="90" wrapText="1"/>
    </xf>
    <xf numFmtId="0" fontId="5" fillId="8" borderId="2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horizontal="center" vertical="center" textRotation="90" wrapText="1"/>
    </xf>
    <xf numFmtId="49" fontId="25" fillId="4" borderId="5" xfId="0" applyNumberFormat="1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vertical="center" textRotation="90" wrapText="1"/>
    </xf>
    <xf numFmtId="0" fontId="5" fillId="11" borderId="0" xfId="0" applyFont="1" applyFill="1" applyBorder="1" applyAlignment="1">
      <alignment vertical="center" textRotation="90" wrapText="1"/>
    </xf>
    <xf numFmtId="0" fontId="8" fillId="11" borderId="0" xfId="0" applyFont="1" applyFill="1" applyBorder="1" applyAlignment="1">
      <alignment horizontal="center" vertical="center" textRotation="90" wrapText="1"/>
    </xf>
    <xf numFmtId="0" fontId="25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49" fontId="25" fillId="4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textRotation="90"/>
    </xf>
    <xf numFmtId="0" fontId="6" fillId="9" borderId="34" xfId="0" applyFont="1" applyFill="1" applyBorder="1" applyAlignment="1">
      <alignment horizontal="center" vertical="center" textRotation="90"/>
    </xf>
    <xf numFmtId="0" fontId="6" fillId="9" borderId="35" xfId="0" applyFont="1" applyFill="1" applyBorder="1" applyAlignment="1">
      <alignment horizontal="center" vertical="center" textRotation="90"/>
    </xf>
    <xf numFmtId="4" fontId="6" fillId="4" borderId="41" xfId="0" applyNumberFormat="1" applyFont="1" applyFill="1" applyBorder="1" applyAlignment="1">
      <alignment horizontal="right" vertical="center"/>
    </xf>
    <xf numFmtId="4" fontId="6" fillId="4" borderId="42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/>
    </xf>
    <xf numFmtId="4" fontId="6" fillId="4" borderId="42" xfId="0" applyNumberFormat="1" applyFont="1" applyFill="1" applyBorder="1" applyAlignment="1">
      <alignment horizontal="right" vertical="center" wrapText="1"/>
    </xf>
    <xf numFmtId="4" fontId="6" fillId="4" borderId="45" xfId="0" applyNumberFormat="1" applyFont="1" applyFill="1" applyBorder="1" applyAlignment="1">
      <alignment horizontal="right" vertical="center"/>
    </xf>
    <xf numFmtId="4" fontId="6" fillId="4" borderId="46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48" xfId="0" applyNumberFormat="1" applyFont="1" applyFill="1" applyBorder="1" applyAlignment="1">
      <alignment horizontal="right" vertical="center"/>
    </xf>
    <xf numFmtId="4" fontId="6" fillId="4" borderId="49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/>
    </xf>
    <xf numFmtId="4" fontId="6" fillId="4" borderId="50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textRotation="90"/>
    </xf>
    <xf numFmtId="4" fontId="6" fillId="0" borderId="5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 indent="1"/>
    </xf>
    <xf numFmtId="0" fontId="6" fillId="6" borderId="29" xfId="0" applyFont="1" applyFill="1" applyBorder="1" applyAlignment="1">
      <alignment horizontal="center" vertical="center" wrapText="1" indent="1"/>
    </xf>
    <xf numFmtId="0" fontId="6" fillId="6" borderId="27" xfId="0" applyFont="1" applyFill="1" applyBorder="1" applyAlignment="1">
      <alignment horizontal="center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textRotation="90"/>
    </xf>
    <xf numFmtId="0" fontId="0" fillId="9" borderId="35" xfId="0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26" fillId="0" borderId="0" xfId="0" applyFont="1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26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6" borderId="32" xfId="0" applyFont="1" applyFill="1" applyBorder="1" applyAlignment="1" applyProtection="1">
      <alignment horizontal="center" vertical="center" wrapText="1" indent="1"/>
    </xf>
    <xf numFmtId="0" fontId="5" fillId="0" borderId="12" xfId="0" applyFon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164" fontId="9" fillId="0" borderId="12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" fontId="9" fillId="0" borderId="12" xfId="0" applyNumberFormat="1" applyFont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wrapText="1"/>
    </xf>
    <xf numFmtId="0" fontId="10" fillId="2" borderId="12" xfId="0" applyFont="1" applyFill="1" applyBorder="1" applyAlignment="1" applyProtection="1">
      <alignment horizontal="left" vertical="center" wrapText="1"/>
    </xf>
    <xf numFmtId="164" fontId="9" fillId="0" borderId="12" xfId="0" applyNumberFormat="1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164" fontId="5" fillId="4" borderId="12" xfId="0" applyNumberFormat="1" applyFont="1" applyFill="1" applyBorder="1" applyAlignment="1" applyProtection="1">
      <alignment horizontal="center" vertical="center"/>
    </xf>
    <xf numFmtId="164" fontId="5" fillId="4" borderId="12" xfId="0" applyNumberFormat="1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left" vertical="center" wrapText="1"/>
    </xf>
    <xf numFmtId="0" fontId="9" fillId="4" borderId="12" xfId="0" applyFont="1" applyFill="1" applyBorder="1" applyAlignment="1" applyProtection="1">
      <alignment horizontal="center" vertical="center"/>
    </xf>
    <xf numFmtId="164" fontId="9" fillId="4" borderId="12" xfId="0" applyNumberFormat="1" applyFont="1" applyFill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wrapText="1"/>
    </xf>
    <xf numFmtId="0" fontId="6" fillId="6" borderId="32" xfId="0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horizontal="center" vertical="center" wrapText="1"/>
    </xf>
    <xf numFmtId="0" fontId="6" fillId="10" borderId="32" xfId="0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 wrapText="1"/>
    </xf>
    <xf numFmtId="0" fontId="0" fillId="4" borderId="12" xfId="0" applyFill="1" applyBorder="1" applyAlignment="1" applyProtection="1">
      <alignment horizontal="center" wrapText="1"/>
    </xf>
    <xf numFmtId="0" fontId="0" fillId="3" borderId="12" xfId="0" applyFill="1" applyBorder="1" applyAlignment="1" applyProtection="1">
      <alignment horizontal="center" wrapText="1"/>
    </xf>
    <xf numFmtId="0" fontId="0" fillId="4" borderId="12" xfId="0" applyFont="1" applyFill="1" applyBorder="1" applyAlignment="1" applyProtection="1">
      <alignment wrapText="1"/>
    </xf>
    <xf numFmtId="0" fontId="0" fillId="4" borderId="12" xfId="0" applyFont="1" applyFill="1" applyBorder="1" applyAlignment="1" applyProtection="1">
      <alignment horizontal="center" wrapText="1"/>
    </xf>
    <xf numFmtId="17" fontId="0" fillId="4" borderId="12" xfId="0" applyNumberFormat="1" applyFill="1" applyBorder="1" applyAlignment="1" applyProtection="1">
      <alignment horizontal="center" wrapText="1"/>
    </xf>
    <xf numFmtId="0" fontId="0" fillId="4" borderId="12" xfId="0" applyFill="1" applyBorder="1" applyAlignment="1" applyProtection="1">
      <alignment wrapText="1"/>
    </xf>
    <xf numFmtId="0" fontId="6" fillId="4" borderId="12" xfId="0" applyFont="1" applyFill="1" applyBorder="1" applyAlignment="1" applyProtection="1">
      <alignment horizontal="left"/>
    </xf>
    <xf numFmtId="0" fontId="0" fillId="3" borderId="12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4" borderId="12" xfId="0" applyFill="1" applyBorder="1" applyProtection="1"/>
    <xf numFmtId="0" fontId="0" fillId="4" borderId="12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wrapText="1"/>
    </xf>
    <xf numFmtId="0" fontId="22" fillId="4" borderId="12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wrapText="1"/>
    </xf>
    <xf numFmtId="0" fontId="10" fillId="4" borderId="12" xfId="0" applyFont="1" applyFill="1" applyBorder="1" applyAlignment="1" applyProtection="1">
      <alignment horizontal="left" vertical="center" wrapText="1"/>
    </xf>
    <xf numFmtId="0" fontId="9" fillId="4" borderId="12" xfId="0" applyFont="1" applyFill="1" applyBorder="1" applyAlignment="1" applyProtection="1">
      <alignment wrapText="1"/>
    </xf>
    <xf numFmtId="17" fontId="9" fillId="3" borderId="12" xfId="0" applyNumberFormat="1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6" fillId="10" borderId="24" xfId="0" applyFont="1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left" vertical="center" wrapText="1"/>
    </xf>
    <xf numFmtId="0" fontId="9" fillId="4" borderId="15" xfId="0" applyFont="1" applyFill="1" applyBorder="1" applyAlignment="1" applyProtection="1">
      <alignment wrapText="1"/>
    </xf>
    <xf numFmtId="17" fontId="9" fillId="3" borderId="15" xfId="0" applyNumberFormat="1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4" fontId="6" fillId="0" borderId="10" xfId="0" applyNumberFormat="1" applyFont="1" applyBorder="1" applyAlignment="1" applyProtection="1">
      <alignment horizontal="right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" fontId="6" fillId="0" borderId="16" xfId="0" applyNumberFormat="1" applyFont="1" applyBorder="1" applyAlignment="1" applyProtection="1">
      <alignment horizontal="right" vertical="center" wrapText="1"/>
    </xf>
    <xf numFmtId="4" fontId="0" fillId="0" borderId="0" xfId="0" applyNumberFormat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4" fontId="0" fillId="0" borderId="13" xfId="0" applyNumberFormat="1" applyBorder="1" applyAlignment="1" applyProtection="1">
      <alignment horizontal="right" vertical="center" wrapText="1"/>
      <protection locked="0"/>
    </xf>
    <xf numFmtId="4" fontId="6" fillId="4" borderId="16" xfId="0" applyNumberFormat="1" applyFont="1" applyFill="1" applyBorder="1" applyAlignment="1" applyProtection="1">
      <alignment horizontal="right" vertical="center"/>
      <protection locked="0"/>
    </xf>
  </cellXfs>
  <cellStyles count="4">
    <cellStyle name="Explanatory Text" xfId="1" builtinId="53" customBuiltin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ur\RazmjenaUR\Users\tatjana.varga\Desktop\HCPHC%20ISO%20AKREDITACIJA\HAPIH%20OPREMA_23.10.2019\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E2" t="str">
            <v>A&amp;D Instruments, HF-2000G-EC</v>
          </cell>
          <cell r="F2" t="str">
            <v>Max 2100g, Min 0.5g, e=0.1g, d=0.01g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E3" t="str">
            <v>A&amp;D Instruments, HF-200G-EC</v>
          </cell>
          <cell r="F3" t="str">
            <v>Max 210g, Min 0.02g, e=0.01g, d=0.001g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E4" t="str">
            <v>A&amp;D Instruments, HR- 120 EC</v>
          </cell>
          <cell r="F4" t="str">
            <v>Max 120g, Min 10 mg, e=1 mg, d=0.1mg, Razred točnosti I</v>
          </cell>
          <cell r="I4" t="str">
            <v>1 godina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E5" t="str">
            <v>A&amp;D Instruments, HF 3200</v>
          </cell>
          <cell r="F5" t="str">
            <v>Max 600/3100g, Min 0,5g, e=0,1/1g, d=0,01/0,1g</v>
          </cell>
          <cell r="I5" t="str">
            <v>1 godina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E6" t="str">
            <v>Mettler-Toledo d.o.o., ME204T/00</v>
          </cell>
          <cell r="F6" t="str">
            <v xml:space="preserve">Max 220g Min 0,1mg
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E7" t="str">
            <v>KERN EV2200-2NM</v>
          </cell>
          <cell r="F7" t="str">
            <v>Max 2200g Min 500mg
d=0,01g, e=0,1g razred točnosti=II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E8" t="str">
            <v>Mettler-Toledo d.o.o.</v>
          </cell>
          <cell r="F8" t="str">
            <v>Max 120g, Min 15mg, d=0,01mg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E9" t="str">
            <v>VAGA TEHNIČKA GX-6100-EC</v>
          </cell>
          <cell r="F9" t="str">
            <v>Max 6100 g, Min 0.5g, e=0.1 g, d=0.01 g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E10" t="str">
            <v>EL. VAGA BIZERBA EL 16500</v>
          </cell>
          <cell r="F10" t="str">
            <v>Max 16500 g, Min 10 g, e=2 g, d=0.02 g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E11" t="str">
            <v>Mettler-Toledo d.o.o.</v>
          </cell>
          <cell r="F11" t="str">
            <v>Max 15 kg, Min 100g, e=5 g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E12" t="str">
            <v>A&amp;D Company</v>
          </cell>
          <cell r="F12" t="str">
            <v>Max 21 kg, Min 5g, e=1/10 g, d=0.1/1g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E13" t="str">
            <v>KERN IFB 60K10DLM</v>
          </cell>
          <cell r="F13" t="str">
            <v>Max 30/60 kg, Min 200/400g, e=10/20 g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E14" t="str">
            <v>KERN GAB 15K2DNM</v>
          </cell>
          <cell r="F14" t="str">
            <v>Max 6/15 kg, Min 40g, e=2/5 g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E15" t="str">
            <v>KERN SOHN EMS 12K0.1</v>
          </cell>
          <cell r="F15" t="str">
            <v>Max 12 kg, Min 0,02 g., d=0,1 g, e=-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E16" t="str">
            <v>KERN SOHN FKB 16K0.1</v>
          </cell>
          <cell r="F16" t="str">
            <v>Max 16 kg, Min 0,02 g., d=0,1 g, e=-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E17" t="str">
            <v>KERN SOHN FKB 16K0.1</v>
          </cell>
          <cell r="F17" t="str">
            <v>Max 16 kg, Min 0,02 g., d=0,1 g, e=-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E18" t="str">
            <v>Kombajn 1 Wintersteiger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E19" t="str">
            <v>Kombajn 2 Wintersteiger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E20" t="str">
            <v>Kombajn 3 Wintersteiger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E21" t="str">
            <v>2892-Kontrolna vaga tip MPE 60</v>
          </cell>
          <cell r="F21" t="str">
            <v>Max 60 kg, Min 400 g, d e 20 g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86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37" sqref="A37"/>
      <selection pane="bottomRight" activeCell="M79" sqref="M79"/>
    </sheetView>
  </sheetViews>
  <sheetFormatPr defaultRowHeight="15" x14ac:dyDescent="0.25"/>
  <cols>
    <col min="1" max="1" width="2.85546875" style="7" customWidth="1"/>
    <col min="2" max="2" width="26.42578125" style="7" customWidth="1"/>
    <col min="3" max="3" width="6" style="8" customWidth="1"/>
    <col min="4" max="4" width="29.5703125" style="327" customWidth="1"/>
    <col min="5" max="5" width="23.85546875" style="7" customWidth="1"/>
    <col min="6" max="6" width="18.28515625" style="9" customWidth="1"/>
    <col min="7" max="7" width="12.85546875" style="8" customWidth="1"/>
    <col min="8" max="8" width="14.85546875" style="9" customWidth="1"/>
    <col min="9" max="9" width="19.28515625" style="10" customWidth="1"/>
    <col min="10" max="10" width="20.85546875" style="8" customWidth="1"/>
    <col min="11" max="11" width="10.5703125" style="8" customWidth="1"/>
    <col min="12" max="12" width="17.42578125" style="7" customWidth="1"/>
    <col min="13" max="1014" width="24" style="7" customWidth="1"/>
  </cols>
  <sheetData>
    <row r="1" spans="1:12" s="11" customFormat="1" ht="66.75" customHeight="1" thickBot="1" x14ac:dyDescent="0.3">
      <c r="B1" s="12" t="s">
        <v>0</v>
      </c>
      <c r="C1" s="12" t="s">
        <v>9</v>
      </c>
      <c r="D1" s="308" t="s">
        <v>10</v>
      </c>
      <c r="E1" s="12" t="s">
        <v>11</v>
      </c>
      <c r="F1" s="13" t="s">
        <v>1</v>
      </c>
      <c r="G1" s="12" t="s">
        <v>2</v>
      </c>
      <c r="H1" s="13" t="s">
        <v>3</v>
      </c>
      <c r="I1" s="12" t="s">
        <v>4</v>
      </c>
      <c r="J1" s="14" t="s">
        <v>5</v>
      </c>
      <c r="K1" s="102"/>
      <c r="L1" s="277" t="s">
        <v>293</v>
      </c>
    </row>
    <row r="2" spans="1:12" s="16" customFormat="1" ht="52.5" customHeight="1" thickBot="1" x14ac:dyDescent="0.3">
      <c r="A2" s="15"/>
      <c r="B2" s="332" t="s">
        <v>225</v>
      </c>
      <c r="C2" s="87">
        <v>1</v>
      </c>
      <c r="D2" s="77" t="s">
        <v>12</v>
      </c>
      <c r="E2" s="76" t="s">
        <v>13</v>
      </c>
      <c r="F2" s="79"/>
      <c r="G2" s="76" t="s">
        <v>6</v>
      </c>
      <c r="H2" s="79"/>
      <c r="I2" s="78" t="s">
        <v>284</v>
      </c>
      <c r="J2" s="80" t="s">
        <v>138</v>
      </c>
      <c r="K2" s="205"/>
      <c r="L2" s="288"/>
    </row>
    <row r="3" spans="1:12" s="16" customFormat="1" ht="45.75" thickBot="1" x14ac:dyDescent="0.3">
      <c r="A3" s="15"/>
      <c r="B3" s="333"/>
      <c r="C3" s="83">
        <v>2</v>
      </c>
      <c r="D3" s="18" t="s">
        <v>14</v>
      </c>
      <c r="E3" s="45" t="s">
        <v>15</v>
      </c>
      <c r="F3" s="44"/>
      <c r="G3" s="45" t="s">
        <v>6</v>
      </c>
      <c r="H3" s="44"/>
      <c r="I3" s="78" t="s">
        <v>284</v>
      </c>
      <c r="J3" s="47" t="s">
        <v>138</v>
      </c>
      <c r="K3" s="206"/>
      <c r="L3" s="289"/>
    </row>
    <row r="4" spans="1:12" s="16" customFormat="1" ht="43.5" customHeight="1" thickBot="1" x14ac:dyDescent="0.3">
      <c r="A4" s="15"/>
      <c r="B4" s="333"/>
      <c r="C4" s="88">
        <v>3</v>
      </c>
      <c r="D4" s="18" t="s">
        <v>16</v>
      </c>
      <c r="E4" s="20" t="s">
        <v>17</v>
      </c>
      <c r="F4" s="22"/>
      <c r="G4" s="20" t="s">
        <v>6</v>
      </c>
      <c r="H4" s="22"/>
      <c r="I4" s="21" t="s">
        <v>7</v>
      </c>
      <c r="J4" s="23" t="s">
        <v>137</v>
      </c>
      <c r="K4" s="207"/>
      <c r="L4" s="289"/>
    </row>
    <row r="5" spans="1:12" s="16" customFormat="1" ht="28.5" customHeight="1" thickBot="1" x14ac:dyDescent="0.3">
      <c r="A5" s="15"/>
      <c r="B5" s="333"/>
      <c r="C5" s="83">
        <v>4</v>
      </c>
      <c r="D5" s="18" t="s">
        <v>18</v>
      </c>
      <c r="E5" s="45" t="s">
        <v>19</v>
      </c>
      <c r="F5" s="44"/>
      <c r="G5" s="45" t="s">
        <v>6</v>
      </c>
      <c r="H5" s="44"/>
      <c r="I5" s="19" t="s">
        <v>285</v>
      </c>
      <c r="J5" s="47" t="s">
        <v>136</v>
      </c>
      <c r="K5" s="206"/>
      <c r="L5" s="289"/>
    </row>
    <row r="6" spans="1:12" s="16" customFormat="1" ht="42.75" customHeight="1" thickBot="1" x14ac:dyDescent="0.3">
      <c r="A6" s="15"/>
      <c r="B6" s="333"/>
      <c r="C6" s="83">
        <v>5</v>
      </c>
      <c r="D6" s="18" t="s">
        <v>20</v>
      </c>
      <c r="E6" s="45" t="s">
        <v>21</v>
      </c>
      <c r="F6" s="44"/>
      <c r="G6" s="45" t="s">
        <v>6</v>
      </c>
      <c r="H6" s="44"/>
      <c r="I6" s="19" t="s">
        <v>285</v>
      </c>
      <c r="J6" s="47" t="s">
        <v>136</v>
      </c>
      <c r="K6" s="208" t="s">
        <v>144</v>
      </c>
      <c r="L6" s="289"/>
    </row>
    <row r="7" spans="1:12" s="16" customFormat="1" ht="30.75" thickBot="1" x14ac:dyDescent="0.3">
      <c r="A7" s="15"/>
      <c r="B7" s="333"/>
      <c r="C7" s="83">
        <v>6</v>
      </c>
      <c r="D7" s="24" t="s">
        <v>22</v>
      </c>
      <c r="E7" s="45" t="s">
        <v>23</v>
      </c>
      <c r="F7" s="44"/>
      <c r="G7" s="45" t="s">
        <v>6</v>
      </c>
      <c r="H7" s="44"/>
      <c r="I7" s="19" t="s">
        <v>24</v>
      </c>
      <c r="J7" s="47" t="s">
        <v>135</v>
      </c>
      <c r="K7" s="206"/>
      <c r="L7" s="289"/>
    </row>
    <row r="8" spans="1:12" s="16" customFormat="1" ht="30.75" thickBot="1" x14ac:dyDescent="0.3">
      <c r="A8" s="15"/>
      <c r="B8" s="333"/>
      <c r="C8" s="83">
        <v>7</v>
      </c>
      <c r="D8" s="18" t="s">
        <v>25</v>
      </c>
      <c r="E8" s="45" t="s">
        <v>26</v>
      </c>
      <c r="F8" s="44">
        <v>43800</v>
      </c>
      <c r="G8" s="45" t="s">
        <v>27</v>
      </c>
      <c r="H8" s="44">
        <v>44136</v>
      </c>
      <c r="I8" s="19" t="s">
        <v>7</v>
      </c>
      <c r="J8" s="47" t="s">
        <v>133</v>
      </c>
      <c r="K8" s="206"/>
      <c r="L8" s="289"/>
    </row>
    <row r="9" spans="1:12" s="16" customFormat="1" ht="30.75" thickBot="1" x14ac:dyDescent="0.3">
      <c r="A9" s="15"/>
      <c r="B9" s="333"/>
      <c r="C9" s="83">
        <v>8</v>
      </c>
      <c r="D9" s="18" t="s">
        <v>28</v>
      </c>
      <c r="E9" s="45" t="s">
        <v>19</v>
      </c>
      <c r="F9" s="44">
        <v>43800</v>
      </c>
      <c r="G9" s="45" t="s">
        <v>27</v>
      </c>
      <c r="H9" s="44">
        <v>44136</v>
      </c>
      <c r="I9" s="19" t="s">
        <v>7</v>
      </c>
      <c r="J9" s="47" t="s">
        <v>133</v>
      </c>
      <c r="K9" s="206"/>
      <c r="L9" s="289"/>
    </row>
    <row r="10" spans="1:12" s="16" customFormat="1" ht="31.5" customHeight="1" thickBot="1" x14ac:dyDescent="0.3">
      <c r="A10" s="15"/>
      <c r="B10" s="333"/>
      <c r="C10" s="97">
        <v>9</v>
      </c>
      <c r="D10" s="278" t="s">
        <v>29</v>
      </c>
      <c r="E10" s="49" t="s">
        <v>30</v>
      </c>
      <c r="F10" s="41">
        <v>43800</v>
      </c>
      <c r="G10" s="49" t="s">
        <v>27</v>
      </c>
      <c r="H10" s="41">
        <v>44136</v>
      </c>
      <c r="I10" s="48" t="s">
        <v>7</v>
      </c>
      <c r="J10" s="50" t="s">
        <v>133</v>
      </c>
      <c r="K10" s="209"/>
      <c r="L10" s="289"/>
    </row>
    <row r="11" spans="1:12" s="16" customFormat="1" ht="56.25" customHeight="1" thickBot="1" x14ac:dyDescent="0.3">
      <c r="A11" s="15"/>
      <c r="B11" s="333"/>
      <c r="C11" s="279">
        <v>10</v>
      </c>
      <c r="D11" s="281" t="s">
        <v>120</v>
      </c>
      <c r="E11" s="280"/>
      <c r="F11" s="283">
        <v>43678</v>
      </c>
      <c r="G11" s="282" t="s">
        <v>31</v>
      </c>
      <c r="H11" s="283">
        <v>44136</v>
      </c>
      <c r="I11" s="282" t="s">
        <v>115</v>
      </c>
      <c r="J11" s="284" t="s">
        <v>133</v>
      </c>
      <c r="K11" s="210" t="s">
        <v>145</v>
      </c>
      <c r="L11" s="289"/>
    </row>
    <row r="12" spans="1:12" s="16" customFormat="1" ht="56.25" customHeight="1" thickBot="1" x14ac:dyDescent="0.3">
      <c r="A12" s="15"/>
      <c r="B12" s="333"/>
      <c r="C12" s="119">
        <v>11</v>
      </c>
      <c r="D12" s="59" t="s">
        <v>114</v>
      </c>
      <c r="E12" s="160" t="s">
        <v>241</v>
      </c>
      <c r="F12" s="63"/>
      <c r="G12" s="63" t="s">
        <v>6</v>
      </c>
      <c r="H12" s="75"/>
      <c r="I12" s="204" t="s">
        <v>115</v>
      </c>
      <c r="J12" s="64" t="s">
        <v>138</v>
      </c>
      <c r="K12" s="211"/>
      <c r="L12" s="289"/>
    </row>
    <row r="13" spans="1:12" s="16" customFormat="1" ht="56.25" customHeight="1" thickBot="1" x14ac:dyDescent="0.3">
      <c r="A13" s="15"/>
      <c r="B13" s="333"/>
      <c r="C13" s="165">
        <v>12</v>
      </c>
      <c r="D13" s="125" t="s">
        <v>116</v>
      </c>
      <c r="E13" s="163" t="s">
        <v>241</v>
      </c>
      <c r="F13" s="90">
        <v>43647</v>
      </c>
      <c r="G13" s="89" t="s">
        <v>27</v>
      </c>
      <c r="H13" s="44">
        <v>44136</v>
      </c>
      <c r="I13" s="203" t="s">
        <v>115</v>
      </c>
      <c r="J13" s="91" t="s">
        <v>133</v>
      </c>
      <c r="K13" s="212" t="s">
        <v>239</v>
      </c>
      <c r="L13" s="289"/>
    </row>
    <row r="14" spans="1:12" s="16" customFormat="1" ht="48.75" customHeight="1" thickBot="1" x14ac:dyDescent="0.3">
      <c r="A14" s="15"/>
      <c r="B14" s="333"/>
      <c r="C14" s="166">
        <v>13</v>
      </c>
      <c r="D14" s="309" t="s">
        <v>129</v>
      </c>
      <c r="E14" s="158"/>
      <c r="F14" s="158"/>
      <c r="G14" s="190" t="s">
        <v>6</v>
      </c>
      <c r="H14" s="58"/>
      <c r="I14" s="158"/>
      <c r="J14" s="191" t="s">
        <v>137</v>
      </c>
      <c r="K14" s="213"/>
      <c r="L14" s="290"/>
    </row>
    <row r="15" spans="1:12" ht="31.5" customHeight="1" thickBot="1" x14ac:dyDescent="0.3">
      <c r="B15" s="332" t="s">
        <v>224</v>
      </c>
      <c r="C15" s="192">
        <f>[1]Vage!C2</f>
        <v>1</v>
      </c>
      <c r="D15" s="310" t="str">
        <f>[1]Vage!E2</f>
        <v>A&amp;D Instruments, HF-2000G-EC</v>
      </c>
      <c r="E15" s="193" t="str">
        <f>[1]Vage!F2</f>
        <v>Max 2100g, Min 0.5g, e=0.1g, d=0.01g</v>
      </c>
      <c r="F15" s="141"/>
      <c r="G15" s="142" t="str">
        <f>[1]Vage!I2</f>
        <v>1 godina</v>
      </c>
      <c r="H15" s="141"/>
      <c r="I15" s="143" t="str">
        <f>[1]Vage!K2</f>
        <v>DA</v>
      </c>
      <c r="J15" s="139" t="str">
        <f>[1]Vage!L2</f>
        <v>CSR-laboratorij</v>
      </c>
      <c r="K15" s="198"/>
      <c r="L15" s="288"/>
    </row>
    <row r="16" spans="1:12" ht="42.75" customHeight="1" thickBot="1" x14ac:dyDescent="0.3">
      <c r="B16" s="332"/>
      <c r="C16" s="134">
        <f>[1]Vage!C3</f>
        <v>2</v>
      </c>
      <c r="D16" s="311" t="str">
        <f>[1]Vage!E3</f>
        <v>A&amp;D Instruments, HF-200G-EC</v>
      </c>
      <c r="E16" s="136" t="str">
        <f>[1]Vage!F3</f>
        <v>Max 210g, Min 0.02g, e=0.01g, d=0.001g</v>
      </c>
      <c r="F16" s="137"/>
      <c r="G16" s="138" t="str">
        <f>[1]Vage!I3</f>
        <v>1 godina</v>
      </c>
      <c r="H16" s="137"/>
      <c r="I16" s="135" t="str">
        <f>[1]Vage!K3</f>
        <v>DA</v>
      </c>
      <c r="J16" s="139" t="str">
        <f>[1]Vage!L3</f>
        <v>CSR-laboratorij</v>
      </c>
      <c r="K16" s="198"/>
      <c r="L16" s="289"/>
    </row>
    <row r="17" spans="1:1014" ht="49.5" customHeight="1" thickBot="1" x14ac:dyDescent="0.3">
      <c r="B17" s="332"/>
      <c r="C17" s="134">
        <f>[1]Vage!C4</f>
        <v>3</v>
      </c>
      <c r="D17" s="311" t="str">
        <f>[1]Vage!E4</f>
        <v>A&amp;D Instruments, HR- 120 EC</v>
      </c>
      <c r="E17" s="136" t="str">
        <f>[1]Vage!F4</f>
        <v>Max 120g, Min 10 mg, e=1 mg, d=0.1mg, Razred točnosti I</v>
      </c>
      <c r="F17" s="137"/>
      <c r="G17" s="138" t="str">
        <f>[1]Vage!I4</f>
        <v>1 godina</v>
      </c>
      <c r="H17" s="137"/>
      <c r="I17" s="135" t="str">
        <f>[1]Vage!K4</f>
        <v>DA</v>
      </c>
      <c r="J17" s="139" t="str">
        <f>[1]Vage!L4</f>
        <v>CSR-laboratorij</v>
      </c>
      <c r="K17" s="198"/>
      <c r="L17" s="289"/>
    </row>
    <row r="18" spans="1:1014" ht="30.75" thickBot="1" x14ac:dyDescent="0.3">
      <c r="B18" s="332"/>
      <c r="C18" s="134">
        <f>[1]Vage!C5</f>
        <v>4</v>
      </c>
      <c r="D18" s="311" t="str">
        <f>[1]Vage!E5</f>
        <v>A&amp;D Instruments, HF 3200</v>
      </c>
      <c r="E18" s="136" t="str">
        <f>[1]Vage!F5</f>
        <v>Max 600/3100g, Min 0,5g, e=0,1/1g, d=0,01/0,1g</v>
      </c>
      <c r="F18" s="137"/>
      <c r="G18" s="138" t="str">
        <f>[1]Vage!I5</f>
        <v>1 godina</v>
      </c>
      <c r="H18" s="137"/>
      <c r="I18" s="135" t="str">
        <f>[1]Vage!K5</f>
        <v>DA</v>
      </c>
      <c r="J18" s="140" t="str">
        <f>[1]Vage!L5</f>
        <v>CSR-laboratorij</v>
      </c>
      <c r="K18" s="198"/>
      <c r="L18" s="289"/>
    </row>
    <row r="19" spans="1:1014" ht="45" customHeight="1" thickBot="1" x14ac:dyDescent="0.3">
      <c r="B19" s="332"/>
      <c r="C19" s="134">
        <f>[1]Vage!C6</f>
        <v>5</v>
      </c>
      <c r="D19" s="311" t="str">
        <f>[1]Vage!E6</f>
        <v>Mettler-Toledo d.o.o., ME204T/00</v>
      </c>
      <c r="E19" s="136" t="str">
        <f>[1]Vage!F6</f>
        <v xml:space="preserve">Max 220g Min 0,1mg
</v>
      </c>
      <c r="F19" s="141"/>
      <c r="G19" s="142" t="str">
        <f>[1]Vage!I6</f>
        <v>1 godina</v>
      </c>
      <c r="H19" s="141"/>
      <c r="I19" s="143" t="str">
        <f>[1]Vage!K6</f>
        <v>DA</v>
      </c>
      <c r="J19" s="144" t="str">
        <f>[1]Vage!L6</f>
        <v>CSR-Obioteh</v>
      </c>
      <c r="K19" s="198"/>
      <c r="L19" s="289"/>
    </row>
    <row r="20" spans="1:1014" ht="55.5" customHeight="1" thickBot="1" x14ac:dyDescent="0.3">
      <c r="B20" s="332"/>
      <c r="C20" s="134">
        <f>[1]Vage!C7</f>
        <v>6</v>
      </c>
      <c r="D20" s="311" t="str">
        <f>[1]Vage!E7</f>
        <v>KERN EV2200-2NM</v>
      </c>
      <c r="E20" s="136" t="str">
        <f>[1]Vage!F7</f>
        <v>Max 2200g Min 500mg
d=0,01g, e=0,1g razred točnosti=II</v>
      </c>
      <c r="F20" s="141"/>
      <c r="G20" s="138" t="str">
        <f>[1]Vage!I7</f>
        <v>1 godina</v>
      </c>
      <c r="H20" s="141"/>
      <c r="I20" s="143" t="str">
        <f>[1]Vage!K7</f>
        <v>DA</v>
      </c>
      <c r="J20" s="144" t="str">
        <f>[1]Vage!L7</f>
        <v>CSR-Obioteh</v>
      </c>
      <c r="K20" s="214"/>
      <c r="L20" s="289"/>
    </row>
    <row r="21" spans="1:1014" ht="30.75" thickBot="1" x14ac:dyDescent="0.3">
      <c r="B21" s="332"/>
      <c r="C21" s="134">
        <v>7</v>
      </c>
      <c r="D21" s="311" t="str">
        <f>[1]Vage!E8</f>
        <v>Mettler-Toledo d.o.o.</v>
      </c>
      <c r="E21" s="136" t="str">
        <f>[1]Vage!F8</f>
        <v>Max 120g, Min 15mg, d=0,01mg</v>
      </c>
      <c r="F21" s="141"/>
      <c r="G21" s="138" t="str">
        <f>[1]Vage!I8</f>
        <v>1 godina</v>
      </c>
      <c r="H21" s="141"/>
      <c r="I21" s="143" t="str">
        <f>[1]Vage!K8</f>
        <v>DA</v>
      </c>
      <c r="J21" s="139" t="str">
        <f>[1]Vage!L8</f>
        <v>CSR-laboratorij</v>
      </c>
      <c r="K21" s="198"/>
      <c r="L21" s="289"/>
    </row>
    <row r="22" spans="1:1014" ht="30.75" thickBot="1" x14ac:dyDescent="0.3">
      <c r="B22" s="332"/>
      <c r="C22" s="134">
        <v>8</v>
      </c>
      <c r="D22" s="311" t="str">
        <f>[1]Vage!E9</f>
        <v>VAGA TEHNIČKA GX-6100-EC</v>
      </c>
      <c r="E22" s="136" t="str">
        <f>[1]Vage!F9</f>
        <v>Max 6100 g, Min 0.5g, e=0.1 g, d=0.01 g</v>
      </c>
      <c r="F22" s="141">
        <v>43374</v>
      </c>
      <c r="G22" s="145" t="str">
        <f>[1]Vage!I9</f>
        <v>2 god</v>
      </c>
      <c r="H22" s="141">
        <v>44110</v>
      </c>
      <c r="I22" s="143" t="str">
        <f>[1]Vage!K9</f>
        <v>DA</v>
      </c>
      <c r="J22" s="146" t="str">
        <f>[1]Vage!L9</f>
        <v>CSR-Obs</v>
      </c>
      <c r="K22" s="198"/>
      <c r="L22" s="289"/>
    </row>
    <row r="23" spans="1:1014" ht="33.75" thickBot="1" x14ac:dyDescent="0.3">
      <c r="B23" s="332"/>
      <c r="C23" s="134">
        <v>9</v>
      </c>
      <c r="D23" s="311" t="str">
        <f>[1]Vage!E10</f>
        <v>EL. VAGA BIZERBA EL 16500</v>
      </c>
      <c r="E23" s="136" t="str">
        <f>[1]Vage!F10</f>
        <v>Max 16500 g, Min 10 g, e=2 g, d=0.02 g</v>
      </c>
      <c r="F23" s="141">
        <v>43374</v>
      </c>
      <c r="G23" s="145" t="str">
        <f>[1]Vage!I10</f>
        <v>2 god</v>
      </c>
      <c r="H23" s="141">
        <v>44110</v>
      </c>
      <c r="I23" s="143" t="str">
        <f>[1]Vage!K10</f>
        <v>DA</v>
      </c>
      <c r="J23" s="146" t="str">
        <f>[1]Vage!L10</f>
        <v>CSR-Obs</v>
      </c>
      <c r="K23" s="215" t="s">
        <v>144</v>
      </c>
      <c r="L23" s="289"/>
    </row>
    <row r="24" spans="1:1014" ht="34.5" customHeight="1" thickBot="1" x14ac:dyDescent="0.3">
      <c r="B24" s="332"/>
      <c r="C24" s="134">
        <v>10</v>
      </c>
      <c r="D24" s="311" t="str">
        <f>[1]Vage!E11</f>
        <v>Mettler-Toledo d.o.o.</v>
      </c>
      <c r="E24" s="136" t="str">
        <f>[1]Vage!F11</f>
        <v>Max 15 kg, Min 100g, e=5 g</v>
      </c>
      <c r="F24" s="141">
        <v>43739</v>
      </c>
      <c r="G24" s="138" t="str">
        <f>[1]Vage!I11</f>
        <v>1 godina</v>
      </c>
      <c r="H24" s="141">
        <v>44110</v>
      </c>
      <c r="I24" s="143" t="str">
        <f>[1]Vage!K11</f>
        <v>DA</v>
      </c>
      <c r="J24" s="146" t="str">
        <f>[1]Vage!L11</f>
        <v>CSR-Obs</v>
      </c>
      <c r="K24" s="198"/>
      <c r="L24" s="289"/>
    </row>
    <row r="25" spans="1:1014" s="72" customFormat="1" ht="30.75" thickBot="1" x14ac:dyDescent="0.3">
      <c r="A25" s="7"/>
      <c r="B25" s="332"/>
      <c r="C25" s="134">
        <v>11</v>
      </c>
      <c r="D25" s="311" t="str">
        <f>[1]Vage!E12</f>
        <v>A&amp;D Company</v>
      </c>
      <c r="E25" s="136" t="str">
        <f>[1]Vage!F12</f>
        <v>Max 21 kg, Min 5g, e=1/10 g, d=0.1/1g</v>
      </c>
      <c r="F25" s="141">
        <v>43739</v>
      </c>
      <c r="G25" s="138" t="str">
        <f>[1]Vage!I12</f>
        <v>1 godina</v>
      </c>
      <c r="H25" s="141">
        <v>44110</v>
      </c>
      <c r="I25" s="135" t="str">
        <f>[1]Vage!K12</f>
        <v>DA</v>
      </c>
      <c r="J25" s="146" t="str">
        <f>[1]Vage!L12</f>
        <v>CSR-Obs</v>
      </c>
      <c r="K25" s="198"/>
      <c r="L25" s="28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</row>
    <row r="26" spans="1:1014" s="72" customFormat="1" ht="37.5" customHeight="1" thickBot="1" x14ac:dyDescent="0.3">
      <c r="A26" s="7"/>
      <c r="B26" s="332"/>
      <c r="C26" s="134">
        <v>12</v>
      </c>
      <c r="D26" s="311" t="str">
        <f>[1]Vage!E13</f>
        <v>KERN IFB 60K10DLM</v>
      </c>
      <c r="E26" s="136" t="str">
        <f>[1]Vage!F13</f>
        <v>Max 30/60 kg, Min 200/400g, e=10/20 g</v>
      </c>
      <c r="F26" s="141">
        <v>43374</v>
      </c>
      <c r="G26" s="145" t="str">
        <f>[1]Vage!I13</f>
        <v>2 god</v>
      </c>
      <c r="H26" s="141">
        <v>44110</v>
      </c>
      <c r="I26" s="135" t="str">
        <f>[1]Vage!K13</f>
        <v>DA</v>
      </c>
      <c r="J26" s="146" t="str">
        <f>[1]Vage!L13</f>
        <v>CSR-Obs</v>
      </c>
      <c r="K26" s="198"/>
      <c r="L26" s="28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</row>
    <row r="27" spans="1:1014" s="72" customFormat="1" ht="30.75" thickBot="1" x14ac:dyDescent="0.3">
      <c r="A27" s="7"/>
      <c r="B27" s="332"/>
      <c r="C27" s="134">
        <v>13</v>
      </c>
      <c r="D27" s="311" t="str">
        <f>[1]Vage!E14</f>
        <v>KERN GAB 15K2DNM</v>
      </c>
      <c r="E27" s="136" t="str">
        <f>[1]Vage!F14</f>
        <v>Max 6/15 kg, Min 40g, e=2/5 g</v>
      </c>
      <c r="F27" s="141">
        <v>43374</v>
      </c>
      <c r="G27" s="145" t="str">
        <f>[1]Vage!I14</f>
        <v>2 god</v>
      </c>
      <c r="H27" s="141">
        <v>44110</v>
      </c>
      <c r="I27" s="135" t="str">
        <f>[1]Vage!K14</f>
        <v>DA</v>
      </c>
      <c r="J27" s="146" t="str">
        <f>[1]Vage!L14</f>
        <v>CSR-Obs</v>
      </c>
      <c r="K27" s="198"/>
      <c r="L27" s="28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2" customFormat="1" ht="30.75" thickBot="1" x14ac:dyDescent="0.3">
      <c r="A28" s="7"/>
      <c r="B28" s="332"/>
      <c r="C28" s="134">
        <v>14</v>
      </c>
      <c r="D28" s="311" t="str">
        <f>[1]Vage!E15</f>
        <v>KERN SOHN EMS 12K0.1</v>
      </c>
      <c r="E28" s="136" t="str">
        <f>[1]Vage!F15</f>
        <v>Max 12 kg, Min 0,02 g., d=0,1 g, e=-</v>
      </c>
      <c r="F28" s="141"/>
      <c r="G28" s="138" t="str">
        <f>[1]Vage!I15</f>
        <v>2 god</v>
      </c>
      <c r="H28" s="141"/>
      <c r="I28" s="135" t="str">
        <f>[1]Vage!K15</f>
        <v>DA</v>
      </c>
      <c r="J28" s="146" t="str">
        <f>[1]Vage!L15</f>
        <v>CSR-Obs</v>
      </c>
      <c r="K28" s="198"/>
      <c r="L28" s="28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</row>
    <row r="29" spans="1:1014" s="72" customFormat="1" ht="30.75" thickBot="1" x14ac:dyDescent="0.3">
      <c r="A29" s="7"/>
      <c r="B29" s="332"/>
      <c r="C29" s="134">
        <v>15</v>
      </c>
      <c r="D29" s="311" t="str">
        <f>[1]Vage!E16</f>
        <v>KERN SOHN FKB 16K0.1</v>
      </c>
      <c r="E29" s="136" t="str">
        <f>[1]Vage!F16</f>
        <v>Max 16 kg, Min 0,02 g., d=0,1 g, e=-</v>
      </c>
      <c r="F29" s="137"/>
      <c r="G29" s="138" t="str">
        <f>[1]Vage!I16</f>
        <v>2 god</v>
      </c>
      <c r="H29" s="137"/>
      <c r="I29" s="135" t="str">
        <f>[1]Vage!K16</f>
        <v>DA</v>
      </c>
      <c r="J29" s="146" t="str">
        <f>[1]Vage!L16</f>
        <v>CSR-Obs</v>
      </c>
      <c r="K29" s="198"/>
      <c r="L29" s="28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2" customFormat="1" ht="30.75" thickBot="1" x14ac:dyDescent="0.3">
      <c r="A30" s="7"/>
      <c r="B30" s="332"/>
      <c r="C30" s="134">
        <v>16</v>
      </c>
      <c r="D30" s="311" t="str">
        <f>[1]Vage!E17</f>
        <v>KERN SOHN FKB 16K0.1</v>
      </c>
      <c r="E30" s="136" t="str">
        <f>[1]Vage!F17</f>
        <v>Max 16 kg, Min 0,02 g., d=0,1 g, e=-</v>
      </c>
      <c r="F30" s="137"/>
      <c r="G30" s="138" t="str">
        <f>[1]Vage!I17</f>
        <v>2 god</v>
      </c>
      <c r="H30" s="137"/>
      <c r="I30" s="135" t="str">
        <f>[1]Vage!K17</f>
        <v>DA</v>
      </c>
      <c r="J30" s="146" t="str">
        <f>[1]Vage!L17</f>
        <v>CSR-Obs</v>
      </c>
      <c r="K30" s="198"/>
      <c r="L30" s="28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</row>
    <row r="31" spans="1:1014" s="72" customFormat="1" ht="24.75" customHeight="1" thickBot="1" x14ac:dyDescent="0.3">
      <c r="A31" s="7"/>
      <c r="B31" s="332"/>
      <c r="C31" s="134">
        <v>17</v>
      </c>
      <c r="D31" s="311" t="str">
        <f>[1]Vage!E18</f>
        <v>Kombajn 1 Wintersteiger</v>
      </c>
      <c r="E31" s="147"/>
      <c r="F31" s="137"/>
      <c r="G31" s="148" t="str">
        <f>[1]Vage!I18</f>
        <v>2 god</v>
      </c>
      <c r="H31" s="137"/>
      <c r="I31" s="135" t="str">
        <f>[1]Vage!K18</f>
        <v>DA</v>
      </c>
      <c r="J31" s="146" t="str">
        <f>[1]Vage!L18</f>
        <v>CSR-Obs</v>
      </c>
      <c r="K31" s="198"/>
      <c r="L31" s="28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2" customFormat="1" ht="21" customHeight="1" thickBot="1" x14ac:dyDescent="0.3">
      <c r="A32" s="7"/>
      <c r="B32" s="332"/>
      <c r="C32" s="134">
        <v>18</v>
      </c>
      <c r="D32" s="311" t="str">
        <f>[1]Vage!E19</f>
        <v>Kombajn 2 Wintersteiger</v>
      </c>
      <c r="E32" s="147"/>
      <c r="F32" s="137"/>
      <c r="G32" s="148" t="str">
        <f>[1]Vage!I19</f>
        <v>2 god</v>
      </c>
      <c r="H32" s="137"/>
      <c r="I32" s="135" t="str">
        <f>[1]Vage!K19</f>
        <v>DA</v>
      </c>
      <c r="J32" s="146" t="str">
        <f>[1]Vage!L19</f>
        <v>CSR-Obs</v>
      </c>
      <c r="K32" s="198"/>
      <c r="L32" s="28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</row>
    <row r="33" spans="1:1014" s="72" customFormat="1" ht="22.5" customHeight="1" thickBot="1" x14ac:dyDescent="0.3">
      <c r="A33" s="7"/>
      <c r="B33" s="332"/>
      <c r="C33" s="134">
        <v>19</v>
      </c>
      <c r="D33" s="311" t="str">
        <f>[1]Vage!E20</f>
        <v>Kombajn 3 Wintersteiger</v>
      </c>
      <c r="E33" s="147"/>
      <c r="F33" s="137"/>
      <c r="G33" s="148" t="str">
        <f>[1]Vage!I20</f>
        <v>2 god</v>
      </c>
      <c r="H33" s="137"/>
      <c r="I33" s="135" t="str">
        <f>[1]Vage!K20</f>
        <v>DA</v>
      </c>
      <c r="J33" s="146" t="str">
        <f>[1]Vage!L20</f>
        <v>CSR-Obs</v>
      </c>
      <c r="K33" s="198"/>
      <c r="L33" s="28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</row>
    <row r="34" spans="1:1014" ht="25.5" customHeight="1" thickBot="1" x14ac:dyDescent="0.3">
      <c r="B34" s="332"/>
      <c r="C34" s="149">
        <v>20</v>
      </c>
      <c r="D34" s="312" t="str">
        <f>[1]Vage!E21</f>
        <v>2892-Kontrolna vaga tip MPE 60</v>
      </c>
      <c r="E34" s="151" t="str">
        <f>[1]Vage!F21</f>
        <v>Max 60 kg, Min 400 g, d e 20 g</v>
      </c>
      <c r="F34" s="152"/>
      <c r="G34" s="153" t="str">
        <f>[1]Vage!I21</f>
        <v>2 god</v>
      </c>
      <c r="H34" s="152"/>
      <c r="I34" s="150" t="str">
        <f>[1]Vage!K21</f>
        <v>DA</v>
      </c>
      <c r="J34" s="154" t="str">
        <f>[1]Vage!L21</f>
        <v>CSR-Obs</v>
      </c>
      <c r="K34" s="216"/>
      <c r="L34" s="289"/>
    </row>
    <row r="35" spans="1:1014" s="72" customFormat="1" ht="33.75" customHeight="1" thickBot="1" x14ac:dyDescent="0.3">
      <c r="A35" s="7"/>
      <c r="B35" s="332"/>
      <c r="C35" s="92">
        <v>21</v>
      </c>
      <c r="D35" s="252" t="s">
        <v>176</v>
      </c>
      <c r="E35" s="2" t="s">
        <v>142</v>
      </c>
      <c r="F35" s="25"/>
      <c r="G35" s="1" t="s">
        <v>34</v>
      </c>
      <c r="H35" s="25"/>
      <c r="I35" s="26" t="s">
        <v>115</v>
      </c>
      <c r="J35" s="27" t="s">
        <v>140</v>
      </c>
      <c r="K35" s="217"/>
      <c r="L35" s="28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</row>
    <row r="36" spans="1:1014" s="72" customFormat="1" ht="30.75" thickBot="1" x14ac:dyDescent="0.3">
      <c r="A36" s="7"/>
      <c r="B36" s="332"/>
      <c r="C36" s="93">
        <v>22</v>
      </c>
      <c r="D36" s="313" t="s">
        <v>177</v>
      </c>
      <c r="E36" s="98" t="s">
        <v>143</v>
      </c>
      <c r="F36" s="29"/>
      <c r="G36" s="4" t="s">
        <v>34</v>
      </c>
      <c r="H36" s="29"/>
      <c r="I36" s="51" t="s">
        <v>115</v>
      </c>
      <c r="J36" s="31" t="s">
        <v>140</v>
      </c>
      <c r="K36" s="218"/>
      <c r="L36" s="28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</row>
    <row r="37" spans="1:1014" s="72" customFormat="1" ht="30.75" thickBot="1" x14ac:dyDescent="0.3">
      <c r="A37" s="7"/>
      <c r="B37" s="332"/>
      <c r="C37" s="93">
        <v>23</v>
      </c>
      <c r="D37" s="313" t="s">
        <v>178</v>
      </c>
      <c r="E37" s="98" t="s">
        <v>146</v>
      </c>
      <c r="F37" s="29"/>
      <c r="G37" s="4" t="s">
        <v>34</v>
      </c>
      <c r="H37" s="29"/>
      <c r="I37" s="51" t="s">
        <v>115</v>
      </c>
      <c r="J37" s="31" t="s">
        <v>140</v>
      </c>
      <c r="K37" s="218"/>
      <c r="L37" s="28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2" customFormat="1" ht="45.75" thickBot="1" x14ac:dyDescent="0.3">
      <c r="A38" s="7"/>
      <c r="B38" s="332"/>
      <c r="C38" s="93">
        <v>24</v>
      </c>
      <c r="D38" s="314" t="s">
        <v>179</v>
      </c>
      <c r="E38" s="71"/>
      <c r="F38" s="29"/>
      <c r="G38" s="4" t="s">
        <v>34</v>
      </c>
      <c r="H38" s="29"/>
      <c r="I38" s="51" t="s">
        <v>115</v>
      </c>
      <c r="J38" s="31" t="s">
        <v>140</v>
      </c>
      <c r="K38" s="218"/>
      <c r="L38" s="28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</row>
    <row r="39" spans="1:1014" s="72" customFormat="1" ht="34.5" thickBot="1" x14ac:dyDescent="0.3">
      <c r="A39" s="7"/>
      <c r="B39" s="332"/>
      <c r="C39" s="93">
        <v>25</v>
      </c>
      <c r="D39" s="313" t="s">
        <v>180</v>
      </c>
      <c r="E39" s="98" t="s">
        <v>147</v>
      </c>
      <c r="F39" s="29"/>
      <c r="G39" s="4" t="s">
        <v>34</v>
      </c>
      <c r="H39" s="29"/>
      <c r="I39" s="51" t="s">
        <v>115</v>
      </c>
      <c r="J39" s="31" t="s">
        <v>140</v>
      </c>
      <c r="K39" s="219" t="s">
        <v>145</v>
      </c>
      <c r="L39" s="28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</row>
    <row r="40" spans="1:1014" s="72" customFormat="1" ht="30.75" thickBot="1" x14ac:dyDescent="0.3">
      <c r="A40" s="7"/>
      <c r="B40" s="332"/>
      <c r="C40" s="93">
        <v>26</v>
      </c>
      <c r="D40" s="313" t="s">
        <v>181</v>
      </c>
      <c r="E40" s="98" t="s">
        <v>148</v>
      </c>
      <c r="F40" s="29"/>
      <c r="G40" s="4" t="s">
        <v>34</v>
      </c>
      <c r="H40" s="29"/>
      <c r="I40" s="51" t="s">
        <v>115</v>
      </c>
      <c r="J40" s="31" t="s">
        <v>140</v>
      </c>
      <c r="K40" s="219"/>
      <c r="L40" s="28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</row>
    <row r="41" spans="1:1014" s="72" customFormat="1" ht="32.25" thickBot="1" x14ac:dyDescent="0.3">
      <c r="A41" s="7"/>
      <c r="B41" s="332"/>
      <c r="C41" s="93">
        <v>27</v>
      </c>
      <c r="D41" s="313" t="s">
        <v>182</v>
      </c>
      <c r="E41" s="98" t="s">
        <v>183</v>
      </c>
      <c r="F41" s="29"/>
      <c r="G41" s="4" t="s">
        <v>34</v>
      </c>
      <c r="H41" s="29"/>
      <c r="I41" s="51" t="s">
        <v>115</v>
      </c>
      <c r="J41" s="31" t="s">
        <v>140</v>
      </c>
      <c r="K41" s="218"/>
      <c r="L41" s="289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</row>
    <row r="42" spans="1:1014" s="72" customFormat="1" ht="30.75" thickBot="1" x14ac:dyDescent="0.3">
      <c r="A42" s="7"/>
      <c r="B42" s="332"/>
      <c r="C42" s="93">
        <v>28</v>
      </c>
      <c r="D42" s="313" t="s">
        <v>185</v>
      </c>
      <c r="E42" s="28"/>
      <c r="F42" s="29"/>
      <c r="G42" s="4" t="s">
        <v>141</v>
      </c>
      <c r="H42" s="29"/>
      <c r="I42" s="51" t="s">
        <v>115</v>
      </c>
      <c r="J42" s="31" t="s">
        <v>184</v>
      </c>
      <c r="K42" s="218"/>
      <c r="L42" s="289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</row>
    <row r="43" spans="1:1014" s="155" customFormat="1" ht="30.75" thickBot="1" x14ac:dyDescent="0.3">
      <c r="A43" s="7"/>
      <c r="B43" s="332"/>
      <c r="C43" s="259">
        <v>29</v>
      </c>
      <c r="D43" s="315" t="s">
        <v>186</v>
      </c>
      <c r="E43" s="99"/>
      <c r="F43" s="260"/>
      <c r="G43" s="261" t="s">
        <v>141</v>
      </c>
      <c r="H43" s="260"/>
      <c r="I43" s="100" t="s">
        <v>115</v>
      </c>
      <c r="J43" s="101" t="s">
        <v>184</v>
      </c>
      <c r="K43" s="220"/>
      <c r="L43" s="289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</row>
    <row r="44" spans="1:1014" s="32" customFormat="1" ht="56.25" customHeight="1" thickBot="1" x14ac:dyDescent="0.3">
      <c r="B44" s="332" t="s">
        <v>223</v>
      </c>
      <c r="C44" s="120">
        <v>1</v>
      </c>
      <c r="D44" s="59" t="e">
        <f>+#REF!&amp;" - "&amp;E44</f>
        <v>#REF!</v>
      </c>
      <c r="E44" s="262" t="s">
        <v>32</v>
      </c>
      <c r="F44" s="263"/>
      <c r="G44" s="264" t="s">
        <v>31</v>
      </c>
      <c r="H44" s="265" t="s">
        <v>288</v>
      </c>
      <c r="I44" s="81" t="s">
        <v>24</v>
      </c>
      <c r="J44" s="132" t="s">
        <v>139</v>
      </c>
      <c r="K44" s="221"/>
      <c r="L44" s="291"/>
    </row>
    <row r="45" spans="1:1014" s="32" customFormat="1" ht="56.25" customHeight="1" thickBot="1" x14ac:dyDescent="0.3">
      <c r="B45" s="333"/>
      <c r="C45" s="121">
        <v>2</v>
      </c>
      <c r="D45" s="251" t="e">
        <f>+#REF!&amp;" - "&amp;E45</f>
        <v>#REF!</v>
      </c>
      <c r="E45" s="122" t="s">
        <v>33</v>
      </c>
      <c r="F45" s="123"/>
      <c r="G45" s="124" t="s">
        <v>149</v>
      </c>
      <c r="H45" s="268" t="s">
        <v>290</v>
      </c>
      <c r="I45" s="48" t="s">
        <v>24</v>
      </c>
      <c r="J45" s="169" t="s">
        <v>139</v>
      </c>
      <c r="K45" s="222" t="s">
        <v>144</v>
      </c>
      <c r="L45" s="291"/>
    </row>
    <row r="46" spans="1:1014" s="32" customFormat="1" ht="56.25" customHeight="1" thickBot="1" x14ac:dyDescent="0.3">
      <c r="B46" s="333"/>
      <c r="C46" s="120">
        <v>5</v>
      </c>
      <c r="D46" s="316" t="s">
        <v>150</v>
      </c>
      <c r="E46" s="156" t="s">
        <v>151</v>
      </c>
      <c r="F46" s="60"/>
      <c r="G46" s="156" t="s">
        <v>6</v>
      </c>
      <c r="H46" s="270" t="s">
        <v>289</v>
      </c>
      <c r="I46" s="81" t="s">
        <v>24</v>
      </c>
      <c r="J46" s="132" t="s">
        <v>139</v>
      </c>
      <c r="K46" s="266"/>
      <c r="L46" s="291"/>
    </row>
    <row r="47" spans="1:1014" s="32" customFormat="1" ht="56.25" customHeight="1" thickBot="1" x14ac:dyDescent="0.3">
      <c r="B47" s="333"/>
      <c r="C47" s="121">
        <v>6</v>
      </c>
      <c r="D47" s="315" t="s">
        <v>152</v>
      </c>
      <c r="E47" s="62" t="s">
        <v>153</v>
      </c>
      <c r="F47" s="70"/>
      <c r="G47" s="62" t="s">
        <v>6</v>
      </c>
      <c r="H47" s="274" t="s">
        <v>289</v>
      </c>
      <c r="I47" s="48" t="s">
        <v>24</v>
      </c>
      <c r="J47" s="169" t="s">
        <v>139</v>
      </c>
      <c r="K47" s="267" t="s">
        <v>145</v>
      </c>
      <c r="L47" s="291"/>
    </row>
    <row r="48" spans="1:1014" s="32" customFormat="1" ht="56.25" customHeight="1" thickBot="1" x14ac:dyDescent="0.3">
      <c r="B48" s="333"/>
      <c r="C48" s="119">
        <v>9</v>
      </c>
      <c r="D48" s="59" t="s">
        <v>122</v>
      </c>
      <c r="E48" s="160"/>
      <c r="F48" s="168"/>
      <c r="G48" s="156" t="s">
        <v>27</v>
      </c>
      <c r="H48" s="270" t="s">
        <v>288</v>
      </c>
      <c r="I48" s="159" t="s">
        <v>115</v>
      </c>
      <c r="J48" s="162" t="s">
        <v>217</v>
      </c>
      <c r="K48" s="271"/>
      <c r="L48" s="291"/>
    </row>
    <row r="49" spans="1:1014" s="32" customFormat="1" ht="60" customHeight="1" thickBot="1" x14ac:dyDescent="0.3">
      <c r="B49" s="333"/>
      <c r="C49" s="165">
        <v>10</v>
      </c>
      <c r="D49" s="125" t="s">
        <v>123</v>
      </c>
      <c r="E49" s="163"/>
      <c r="F49" s="275"/>
      <c r="G49" s="56" t="s">
        <v>27</v>
      </c>
      <c r="H49" s="269" t="s">
        <v>288</v>
      </c>
      <c r="I49" s="61" t="s">
        <v>115</v>
      </c>
      <c r="J49" s="96" t="s">
        <v>217</v>
      </c>
      <c r="K49" s="272"/>
      <c r="L49" s="291"/>
    </row>
    <row r="50" spans="1:1014" s="32" customFormat="1" ht="64.5" customHeight="1" thickBot="1" x14ac:dyDescent="0.3">
      <c r="B50" s="333"/>
      <c r="C50" s="165">
        <v>11</v>
      </c>
      <c r="D50" s="125" t="s">
        <v>123</v>
      </c>
      <c r="E50" s="163"/>
      <c r="F50" s="275"/>
      <c r="G50" s="56" t="s">
        <v>27</v>
      </c>
      <c r="H50" s="269" t="s">
        <v>288</v>
      </c>
      <c r="I50" s="61" t="s">
        <v>115</v>
      </c>
      <c r="J50" s="96" t="s">
        <v>217</v>
      </c>
      <c r="K50" s="273" t="s">
        <v>291</v>
      </c>
      <c r="L50" s="291"/>
    </row>
    <row r="51" spans="1:1014" s="32" customFormat="1" ht="56.25" customHeight="1" thickBot="1" x14ac:dyDescent="0.3">
      <c r="B51" s="333"/>
      <c r="C51" s="166">
        <v>12</v>
      </c>
      <c r="D51" s="255" t="s">
        <v>123</v>
      </c>
      <c r="E51" s="161"/>
      <c r="F51" s="170"/>
      <c r="G51" s="158" t="s">
        <v>27</v>
      </c>
      <c r="H51" s="258" t="s">
        <v>288</v>
      </c>
      <c r="I51" s="157" t="s">
        <v>115</v>
      </c>
      <c r="J51" s="164" t="s">
        <v>217</v>
      </c>
      <c r="K51" s="273"/>
      <c r="L51" s="291"/>
    </row>
    <row r="52" spans="1:1014" s="32" customFormat="1" ht="77.25" customHeight="1" thickBot="1" x14ac:dyDescent="0.3">
      <c r="B52" s="333"/>
      <c r="C52" s="128">
        <v>13</v>
      </c>
      <c r="D52" s="317" t="s">
        <v>117</v>
      </c>
      <c r="E52" s="66" t="s">
        <v>241</v>
      </c>
      <c r="F52" s="67"/>
      <c r="G52" s="66" t="s">
        <v>27</v>
      </c>
      <c r="H52" s="276" t="s">
        <v>288</v>
      </c>
      <c r="I52" s="68" t="s">
        <v>115</v>
      </c>
      <c r="J52" s="69" t="s">
        <v>139</v>
      </c>
      <c r="K52" s="223" t="s">
        <v>238</v>
      </c>
      <c r="L52" s="291"/>
    </row>
    <row r="53" spans="1:1014" ht="30" customHeight="1" thickBot="1" x14ac:dyDescent="0.3">
      <c r="A53" s="33"/>
      <c r="B53" s="333" t="s">
        <v>221</v>
      </c>
      <c r="C53" s="105">
        <v>1</v>
      </c>
      <c r="D53" s="257" t="s">
        <v>35</v>
      </c>
      <c r="E53" s="106"/>
      <c r="F53" s="53"/>
      <c r="G53" s="46" t="s">
        <v>6</v>
      </c>
      <c r="H53" s="54"/>
      <c r="I53" s="51"/>
      <c r="J53" s="55" t="s">
        <v>36</v>
      </c>
      <c r="K53" s="224"/>
      <c r="L53" s="289"/>
    </row>
    <row r="54" spans="1:1014" ht="30.75" thickBot="1" x14ac:dyDescent="0.3">
      <c r="A54" s="33"/>
      <c r="B54" s="332"/>
      <c r="C54" s="83">
        <v>2</v>
      </c>
      <c r="D54" s="125" t="s">
        <v>37</v>
      </c>
      <c r="E54" s="17"/>
      <c r="F54" s="52"/>
      <c r="G54" s="45" t="s">
        <v>6</v>
      </c>
      <c r="H54" s="44"/>
      <c r="I54" s="30"/>
      <c r="J54" s="47" t="s">
        <v>36</v>
      </c>
      <c r="K54" s="225"/>
      <c r="L54" s="289"/>
    </row>
    <row r="55" spans="1:1014" ht="30.75" thickBot="1" x14ac:dyDescent="0.3">
      <c r="A55" s="33"/>
      <c r="B55" s="332"/>
      <c r="C55" s="83">
        <v>3</v>
      </c>
      <c r="D55" s="125" t="s">
        <v>38</v>
      </c>
      <c r="E55" s="17"/>
      <c r="F55" s="52"/>
      <c r="G55" s="45" t="s">
        <v>6</v>
      </c>
      <c r="H55" s="44"/>
      <c r="I55" s="30"/>
      <c r="J55" s="47" t="s">
        <v>39</v>
      </c>
      <c r="K55" s="225"/>
      <c r="L55" s="289"/>
    </row>
    <row r="56" spans="1:1014" ht="30.75" thickBot="1" x14ac:dyDescent="0.3">
      <c r="A56" s="33"/>
      <c r="B56" s="332"/>
      <c r="C56" s="83">
        <v>4</v>
      </c>
      <c r="D56" s="125" t="s">
        <v>40</v>
      </c>
      <c r="E56" s="17"/>
      <c r="F56" s="52"/>
      <c r="G56" s="45" t="s">
        <v>6</v>
      </c>
      <c r="H56" s="44"/>
      <c r="I56" s="30"/>
      <c r="J56" s="47" t="s">
        <v>36</v>
      </c>
      <c r="K56" s="225"/>
      <c r="L56" s="289"/>
    </row>
    <row r="57" spans="1:1014" ht="45.75" thickBot="1" x14ac:dyDescent="0.3">
      <c r="A57" s="33"/>
      <c r="B57" s="332"/>
      <c r="C57" s="83">
        <v>5</v>
      </c>
      <c r="D57" s="125" t="s">
        <v>41</v>
      </c>
      <c r="E57" s="38"/>
      <c r="F57" s="52"/>
      <c r="G57" s="45" t="s">
        <v>6</v>
      </c>
      <c r="H57" s="44"/>
      <c r="I57" s="30"/>
      <c r="J57" s="47" t="s">
        <v>42</v>
      </c>
      <c r="K57" s="226" t="s">
        <v>144</v>
      </c>
      <c r="L57" s="289"/>
    </row>
    <row r="58" spans="1:1014" ht="30" customHeight="1" thickBot="1" x14ac:dyDescent="0.3">
      <c r="A58" s="39"/>
      <c r="B58" s="334" t="s">
        <v>222</v>
      </c>
      <c r="C58" s="82">
        <v>1</v>
      </c>
      <c r="D58" s="59" t="s">
        <v>43</v>
      </c>
      <c r="E58" s="34" t="s">
        <v>282</v>
      </c>
      <c r="F58" s="173"/>
      <c r="G58" s="174" t="s">
        <v>44</v>
      </c>
      <c r="H58" s="173"/>
      <c r="I58" s="26" t="s">
        <v>7</v>
      </c>
      <c r="J58" s="343" t="s">
        <v>134</v>
      </c>
      <c r="K58" s="227"/>
      <c r="L58" s="292"/>
    </row>
    <row r="59" spans="1:1014" ht="30.75" thickBot="1" x14ac:dyDescent="0.3">
      <c r="A59" s="39"/>
      <c r="B59" s="334"/>
      <c r="C59" s="83">
        <v>2</v>
      </c>
      <c r="D59" s="125" t="s">
        <v>45</v>
      </c>
      <c r="E59" s="45" t="s">
        <v>46</v>
      </c>
      <c r="F59" s="175"/>
      <c r="G59" s="176" t="s">
        <v>44</v>
      </c>
      <c r="H59" s="175"/>
      <c r="I59" s="30" t="s">
        <v>7</v>
      </c>
      <c r="J59" s="344"/>
      <c r="K59" s="228"/>
      <c r="L59" s="293"/>
    </row>
    <row r="60" spans="1:1014" ht="36" customHeight="1" thickBot="1" x14ac:dyDescent="0.3">
      <c r="A60" s="39"/>
      <c r="B60" s="334"/>
      <c r="C60" s="83">
        <v>3</v>
      </c>
      <c r="D60" s="125" t="s">
        <v>47</v>
      </c>
      <c r="E60" s="45" t="s">
        <v>48</v>
      </c>
      <c r="F60" s="175"/>
      <c r="G60" s="176" t="s">
        <v>44</v>
      </c>
      <c r="H60" s="175"/>
      <c r="I60" s="30" t="s">
        <v>7</v>
      </c>
      <c r="J60" s="344"/>
      <c r="K60" s="226" t="s">
        <v>144</v>
      </c>
      <c r="L60" s="293"/>
    </row>
    <row r="61" spans="1:1014" ht="30.75" thickBot="1" x14ac:dyDescent="0.3">
      <c r="A61" s="39"/>
      <c r="B61" s="334"/>
      <c r="C61" s="83">
        <v>4</v>
      </c>
      <c r="D61" s="125" t="s">
        <v>49</v>
      </c>
      <c r="E61" s="45" t="s">
        <v>50</v>
      </c>
      <c r="F61" s="175"/>
      <c r="G61" s="176" t="s">
        <v>44</v>
      </c>
      <c r="H61" s="175"/>
      <c r="I61" s="30" t="s">
        <v>7</v>
      </c>
      <c r="J61" s="344"/>
      <c r="K61" s="228"/>
      <c r="L61" s="293"/>
    </row>
    <row r="62" spans="1:1014" s="72" customFormat="1" ht="30" customHeight="1" thickBot="1" x14ac:dyDescent="0.3">
      <c r="A62" s="39"/>
      <c r="B62" s="334"/>
      <c r="C62" s="97">
        <v>5</v>
      </c>
      <c r="D62" s="251" t="s">
        <v>51</v>
      </c>
      <c r="E62" s="40" t="s">
        <v>52</v>
      </c>
      <c r="F62" s="177"/>
      <c r="G62" s="178" t="s">
        <v>44</v>
      </c>
      <c r="H62" s="177"/>
      <c r="I62" s="100" t="s">
        <v>7</v>
      </c>
      <c r="J62" s="344"/>
      <c r="K62" s="229"/>
      <c r="L62" s="29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</row>
    <row r="63" spans="1:1014" s="72" customFormat="1" ht="30.75" thickBot="1" x14ac:dyDescent="0.3">
      <c r="A63" s="39"/>
      <c r="B63" s="334"/>
      <c r="C63" s="82">
        <v>6</v>
      </c>
      <c r="D63" s="252" t="s">
        <v>154</v>
      </c>
      <c r="E63" s="3" t="s">
        <v>155</v>
      </c>
      <c r="F63" s="179"/>
      <c r="G63" s="180" t="s">
        <v>44</v>
      </c>
      <c r="H63" s="181"/>
      <c r="I63" s="156" t="s">
        <v>115</v>
      </c>
      <c r="J63" s="344"/>
      <c r="K63" s="230"/>
      <c r="L63" s="29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</row>
    <row r="64" spans="1:1014" s="72" customFormat="1" ht="36" customHeight="1" thickBot="1" x14ac:dyDescent="0.3">
      <c r="A64" s="39"/>
      <c r="B64" s="334"/>
      <c r="C64" s="83">
        <v>7</v>
      </c>
      <c r="D64" s="253" t="s">
        <v>156</v>
      </c>
      <c r="E64" s="5" t="s">
        <v>157</v>
      </c>
      <c r="F64" s="182"/>
      <c r="G64" s="183" t="s">
        <v>44</v>
      </c>
      <c r="H64" s="184"/>
      <c r="I64" s="56" t="s">
        <v>115</v>
      </c>
      <c r="J64" s="344"/>
      <c r="K64" s="231" t="s">
        <v>145</v>
      </c>
      <c r="L64" s="29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</row>
    <row r="65" spans="1:1014" s="72" customFormat="1" ht="30.75" thickBot="1" x14ac:dyDescent="0.3">
      <c r="A65" s="39"/>
      <c r="B65" s="334"/>
      <c r="C65" s="83">
        <v>8</v>
      </c>
      <c r="D65" s="253" t="s">
        <v>158</v>
      </c>
      <c r="E65" s="5" t="s">
        <v>159</v>
      </c>
      <c r="F65" s="182"/>
      <c r="G65" s="183" t="s">
        <v>44</v>
      </c>
      <c r="H65" s="184"/>
      <c r="I65" s="56" t="s">
        <v>115</v>
      </c>
      <c r="J65" s="344"/>
      <c r="K65" s="232"/>
      <c r="L65" s="29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</row>
    <row r="66" spans="1:1014" s="155" customFormat="1" ht="30.75" thickBot="1" x14ac:dyDescent="0.3">
      <c r="A66" s="39"/>
      <c r="B66" s="334"/>
      <c r="C66" s="84">
        <v>9</v>
      </c>
      <c r="D66" s="254" t="s">
        <v>160</v>
      </c>
      <c r="E66" s="6" t="s">
        <v>161</v>
      </c>
      <c r="F66" s="185"/>
      <c r="G66" s="186" t="s">
        <v>44</v>
      </c>
      <c r="H66" s="187"/>
      <c r="I66" s="94" t="s">
        <v>115</v>
      </c>
      <c r="J66" s="344"/>
      <c r="K66" s="233"/>
      <c r="L66" s="29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</row>
    <row r="67" spans="1:1014" s="155" customFormat="1" ht="42.75" customHeight="1" thickBot="1" x14ac:dyDescent="0.3">
      <c r="A67" s="39"/>
      <c r="B67" s="334"/>
      <c r="C67" s="126">
        <v>1</v>
      </c>
      <c r="D67" s="59" t="s">
        <v>118</v>
      </c>
      <c r="E67" s="156" t="s">
        <v>241</v>
      </c>
      <c r="F67" s="195"/>
      <c r="G67" s="195" t="s">
        <v>44</v>
      </c>
      <c r="H67" s="196"/>
      <c r="I67" s="195" t="s">
        <v>237</v>
      </c>
      <c r="J67" s="344"/>
      <c r="K67" s="346" t="s">
        <v>239</v>
      </c>
      <c r="L67" s="29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</row>
    <row r="68" spans="1:1014" ht="64.5" customHeight="1" thickBot="1" x14ac:dyDescent="0.3">
      <c r="A68" s="39"/>
      <c r="B68" s="334"/>
      <c r="C68" s="127">
        <v>2</v>
      </c>
      <c r="D68" s="255" t="s">
        <v>119</v>
      </c>
      <c r="E68" s="94" t="s">
        <v>242</v>
      </c>
      <c r="F68" s="188"/>
      <c r="G68" s="188" t="s">
        <v>44</v>
      </c>
      <c r="H68" s="189"/>
      <c r="I68" s="197" t="s">
        <v>237</v>
      </c>
      <c r="J68" s="345"/>
      <c r="K68" s="347"/>
      <c r="L68" s="296"/>
    </row>
    <row r="69" spans="1:1014" ht="36.75" customHeight="1" x14ac:dyDescent="0.25">
      <c r="B69" s="328" t="s">
        <v>220</v>
      </c>
      <c r="C69" s="85">
        <v>1</v>
      </c>
      <c r="D69" s="256" t="s">
        <v>162</v>
      </c>
      <c r="E69" s="35" t="s">
        <v>53</v>
      </c>
      <c r="F69" s="37" t="s">
        <v>248</v>
      </c>
      <c r="G69" s="36" t="s">
        <v>163</v>
      </c>
      <c r="H69" s="37" t="s">
        <v>249</v>
      </c>
      <c r="I69" s="26" t="s">
        <v>7</v>
      </c>
      <c r="J69" s="194" t="s">
        <v>54</v>
      </c>
      <c r="K69" s="249"/>
      <c r="L69" s="297"/>
    </row>
    <row r="70" spans="1:1014" ht="39" customHeight="1" x14ac:dyDescent="0.25">
      <c r="B70" s="329"/>
      <c r="C70" s="86">
        <v>2</v>
      </c>
      <c r="D70" s="318" t="s">
        <v>55</v>
      </c>
      <c r="E70" s="38" t="s">
        <v>56</v>
      </c>
      <c r="F70" s="52" t="s">
        <v>248</v>
      </c>
      <c r="G70" s="43" t="s">
        <v>27</v>
      </c>
      <c r="H70" s="53" t="s">
        <v>249</v>
      </c>
      <c r="I70" s="30" t="s">
        <v>7</v>
      </c>
      <c r="J70" s="104" t="s">
        <v>54</v>
      </c>
      <c r="K70" s="200" t="s">
        <v>144</v>
      </c>
      <c r="L70" s="289"/>
    </row>
    <row r="71" spans="1:1014" ht="39.75" customHeight="1" x14ac:dyDescent="0.25">
      <c r="B71" s="329"/>
      <c r="C71" s="86">
        <v>3</v>
      </c>
      <c r="D71" s="318" t="s">
        <v>57</v>
      </c>
      <c r="E71" s="38" t="s">
        <v>56</v>
      </c>
      <c r="F71" s="52" t="s">
        <v>250</v>
      </c>
      <c r="G71" s="43" t="s">
        <v>27</v>
      </c>
      <c r="H71" s="53" t="s">
        <v>251</v>
      </c>
      <c r="I71" s="30" t="s">
        <v>7</v>
      </c>
      <c r="J71" s="104" t="s">
        <v>54</v>
      </c>
      <c r="K71" s="199"/>
      <c r="L71" s="289"/>
    </row>
    <row r="72" spans="1:1014" ht="41.25" customHeight="1" thickBot="1" x14ac:dyDescent="0.3">
      <c r="B72" s="329"/>
      <c r="C72" s="108">
        <v>4</v>
      </c>
      <c r="D72" s="319" t="s">
        <v>57</v>
      </c>
      <c r="E72" s="110" t="s">
        <v>56</v>
      </c>
      <c r="F72" s="42" t="s">
        <v>250</v>
      </c>
      <c r="G72" s="40" t="s">
        <v>27</v>
      </c>
      <c r="H72" s="109" t="s">
        <v>251</v>
      </c>
      <c r="I72" s="100" t="s">
        <v>7</v>
      </c>
      <c r="J72" s="111" t="s">
        <v>54</v>
      </c>
      <c r="K72" s="199"/>
      <c r="L72" s="289"/>
    </row>
    <row r="73" spans="1:1014" ht="34.5" customHeight="1" x14ac:dyDescent="0.25">
      <c r="B73" s="329"/>
      <c r="C73" s="86">
        <v>5</v>
      </c>
      <c r="D73" s="253" t="s">
        <v>167</v>
      </c>
      <c r="E73" s="28" t="s">
        <v>168</v>
      </c>
      <c r="F73" s="73" t="s">
        <v>252</v>
      </c>
      <c r="G73" s="43" t="s">
        <v>121</v>
      </c>
      <c r="H73" s="52" t="s">
        <v>253</v>
      </c>
      <c r="I73" s="100" t="s">
        <v>7</v>
      </c>
      <c r="J73" s="104" t="s">
        <v>54</v>
      </c>
      <c r="K73" s="285"/>
      <c r="L73" s="298"/>
    </row>
    <row r="74" spans="1:1014" ht="45.75" customHeight="1" x14ac:dyDescent="0.25">
      <c r="B74" s="329"/>
      <c r="C74" s="86">
        <v>6</v>
      </c>
      <c r="D74" s="253" t="s">
        <v>169</v>
      </c>
      <c r="E74" s="28" t="s">
        <v>168</v>
      </c>
      <c r="F74" s="73" t="s">
        <v>252</v>
      </c>
      <c r="G74" s="43" t="s">
        <v>121</v>
      </c>
      <c r="H74" s="52" t="s">
        <v>253</v>
      </c>
      <c r="I74" s="100" t="s">
        <v>7</v>
      </c>
      <c r="J74" s="104" t="s">
        <v>54</v>
      </c>
      <c r="K74" s="286"/>
      <c r="L74" s="298"/>
    </row>
    <row r="75" spans="1:1014" ht="45" customHeight="1" x14ac:dyDescent="0.25">
      <c r="B75" s="330"/>
      <c r="C75" s="108">
        <v>7</v>
      </c>
      <c r="D75" s="253" t="s">
        <v>165</v>
      </c>
      <c r="E75" s="28" t="s">
        <v>170</v>
      </c>
      <c r="F75" s="73" t="s">
        <v>254</v>
      </c>
      <c r="G75" s="43" t="s">
        <v>121</v>
      </c>
      <c r="H75" s="52" t="s">
        <v>255</v>
      </c>
      <c r="I75" s="100" t="s">
        <v>7</v>
      </c>
      <c r="J75" s="104" t="s">
        <v>54</v>
      </c>
      <c r="K75" s="286" t="s">
        <v>164</v>
      </c>
      <c r="L75" s="298"/>
    </row>
    <row r="76" spans="1:1014" s="72" customFormat="1" ht="52.5" customHeight="1" thickBot="1" x14ac:dyDescent="0.3">
      <c r="A76" s="7"/>
      <c r="B76" s="330"/>
      <c r="C76" s="86">
        <v>8</v>
      </c>
      <c r="D76" s="320" t="s">
        <v>166</v>
      </c>
      <c r="E76" s="99" t="s">
        <v>170</v>
      </c>
      <c r="F76" s="118" t="s">
        <v>254</v>
      </c>
      <c r="G76" s="40" t="s">
        <v>121</v>
      </c>
      <c r="H76" s="107" t="s">
        <v>255</v>
      </c>
      <c r="I76" s="100" t="s">
        <v>7</v>
      </c>
      <c r="J76" s="111" t="s">
        <v>54</v>
      </c>
      <c r="K76" s="287" t="s">
        <v>145</v>
      </c>
      <c r="L76" s="29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</row>
    <row r="77" spans="1:1014" s="72" customFormat="1" ht="39.75" customHeight="1" x14ac:dyDescent="0.25">
      <c r="A77" s="7"/>
      <c r="B77" s="330"/>
      <c r="C77" s="86">
        <v>9</v>
      </c>
      <c r="D77" s="321" t="s">
        <v>171</v>
      </c>
      <c r="E77" s="241" t="s">
        <v>172</v>
      </c>
      <c r="F77" s="242" t="s">
        <v>256</v>
      </c>
      <c r="G77" s="240" t="s">
        <v>121</v>
      </c>
      <c r="H77" s="242" t="s">
        <v>257</v>
      </c>
      <c r="I77" s="171" t="s">
        <v>7</v>
      </c>
      <c r="J77" s="243" t="s">
        <v>8</v>
      </c>
      <c r="K77" s="341" t="s">
        <v>258</v>
      </c>
      <c r="L77" s="28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7"/>
      <c r="NH77" s="7"/>
      <c r="NI77" s="7"/>
      <c r="NJ77" s="7"/>
      <c r="NK77" s="7"/>
      <c r="NL77" s="7"/>
      <c r="NM77" s="7"/>
      <c r="NN77" s="7"/>
      <c r="NO77" s="7"/>
      <c r="NP77" s="7"/>
      <c r="NQ77" s="7"/>
      <c r="NR77" s="7"/>
      <c r="NS77" s="7"/>
      <c r="NT77" s="7"/>
      <c r="NU77" s="7"/>
      <c r="NV77" s="7"/>
      <c r="NW77" s="7"/>
      <c r="NX77" s="7"/>
      <c r="NY77" s="7"/>
      <c r="NZ77" s="7"/>
      <c r="OA77" s="7"/>
      <c r="OB77" s="7"/>
      <c r="OC77" s="7"/>
      <c r="OD77" s="7"/>
      <c r="OE77" s="7"/>
      <c r="OF77" s="7"/>
      <c r="OG77" s="7"/>
      <c r="OH77" s="7"/>
      <c r="OI77" s="7"/>
      <c r="OJ77" s="7"/>
      <c r="OK77" s="7"/>
      <c r="OL77" s="7"/>
      <c r="OM77" s="7"/>
      <c r="ON77" s="7"/>
      <c r="OO77" s="7"/>
      <c r="OP77" s="7"/>
      <c r="OQ77" s="7"/>
      <c r="OR77" s="7"/>
      <c r="OS77" s="7"/>
      <c r="OT77" s="7"/>
      <c r="OU77" s="7"/>
      <c r="OV77" s="7"/>
      <c r="OW77" s="7"/>
      <c r="OX77" s="7"/>
      <c r="OY77" s="7"/>
      <c r="OZ77" s="7"/>
      <c r="PA77" s="7"/>
      <c r="PB77" s="7"/>
      <c r="PC77" s="7"/>
      <c r="PD77" s="7"/>
      <c r="PE77" s="7"/>
      <c r="PF77" s="7"/>
      <c r="PG77" s="7"/>
      <c r="PH77" s="7"/>
      <c r="PI77" s="7"/>
      <c r="PJ77" s="7"/>
      <c r="PK77" s="7"/>
      <c r="PL77" s="7"/>
      <c r="PM77" s="7"/>
      <c r="PN77" s="7"/>
      <c r="PO77" s="7"/>
      <c r="PP77" s="7"/>
      <c r="PQ77" s="7"/>
      <c r="PR77" s="7"/>
      <c r="PS77" s="7"/>
      <c r="PT77" s="7"/>
      <c r="PU77" s="7"/>
      <c r="PV77" s="7"/>
      <c r="PW77" s="7"/>
      <c r="PX77" s="7"/>
      <c r="PY77" s="7"/>
      <c r="PZ77" s="7"/>
      <c r="QA77" s="7"/>
      <c r="QB77" s="7"/>
      <c r="QC77" s="7"/>
      <c r="QD77" s="7"/>
      <c r="QE77" s="7"/>
      <c r="QF77" s="7"/>
      <c r="QG77" s="7"/>
      <c r="QH77" s="7"/>
      <c r="QI77" s="7"/>
      <c r="QJ77" s="7"/>
      <c r="QK77" s="7"/>
      <c r="QL77" s="7"/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  <c r="SN77" s="7"/>
      <c r="SO77" s="7"/>
      <c r="SP77" s="7"/>
      <c r="SQ77" s="7"/>
      <c r="SR77" s="7"/>
      <c r="SS77" s="7"/>
      <c r="ST77" s="7"/>
      <c r="SU77" s="7"/>
      <c r="SV77" s="7"/>
      <c r="SW77" s="7"/>
      <c r="SX77" s="7"/>
      <c r="SY77" s="7"/>
      <c r="SZ77" s="7"/>
      <c r="TA77" s="7"/>
      <c r="TB77" s="7"/>
      <c r="TC77" s="7"/>
      <c r="TD77" s="7"/>
      <c r="TE77" s="7"/>
      <c r="TF77" s="7"/>
      <c r="TG77" s="7"/>
      <c r="TH77" s="7"/>
      <c r="TI77" s="7"/>
      <c r="TJ77" s="7"/>
      <c r="TK77" s="7"/>
      <c r="TL77" s="7"/>
      <c r="TM77" s="7"/>
      <c r="TN77" s="7"/>
      <c r="TO77" s="7"/>
      <c r="TP77" s="7"/>
      <c r="TQ77" s="7"/>
      <c r="TR77" s="7"/>
      <c r="TS77" s="7"/>
      <c r="TT77" s="7"/>
      <c r="TU77" s="7"/>
      <c r="TV77" s="7"/>
      <c r="TW77" s="7"/>
      <c r="TX77" s="7"/>
      <c r="TY77" s="7"/>
      <c r="TZ77" s="7"/>
      <c r="UA77" s="7"/>
      <c r="UB77" s="7"/>
      <c r="UC77" s="7"/>
      <c r="UD77" s="7"/>
      <c r="UE77" s="7"/>
      <c r="UF77" s="7"/>
      <c r="UG77" s="7"/>
      <c r="UH77" s="7"/>
      <c r="UI77" s="7"/>
      <c r="UJ77" s="7"/>
      <c r="UK77" s="7"/>
      <c r="UL77" s="7"/>
      <c r="UM77" s="7"/>
      <c r="UN77" s="7"/>
      <c r="UO77" s="7"/>
      <c r="UP77" s="7"/>
      <c r="UQ77" s="7"/>
      <c r="UR77" s="7"/>
      <c r="US77" s="7"/>
      <c r="UT77" s="7"/>
      <c r="UU77" s="7"/>
      <c r="UV77" s="7"/>
      <c r="UW77" s="7"/>
      <c r="UX77" s="7"/>
      <c r="UY77" s="7"/>
      <c r="UZ77" s="7"/>
      <c r="VA77" s="7"/>
      <c r="VB77" s="7"/>
      <c r="VC77" s="7"/>
      <c r="VD77" s="7"/>
      <c r="VE77" s="7"/>
      <c r="VF77" s="7"/>
      <c r="VG77" s="7"/>
      <c r="VH77" s="7"/>
      <c r="VI77" s="7"/>
      <c r="VJ77" s="7"/>
      <c r="VK77" s="7"/>
      <c r="VL77" s="7"/>
      <c r="VM77" s="7"/>
      <c r="VN77" s="7"/>
      <c r="VO77" s="7"/>
      <c r="VP77" s="7"/>
      <c r="VQ77" s="7"/>
      <c r="VR77" s="7"/>
      <c r="VS77" s="7"/>
      <c r="VT77" s="7"/>
      <c r="VU77" s="7"/>
      <c r="VV77" s="7"/>
      <c r="VW77" s="7"/>
      <c r="VX77" s="7"/>
      <c r="VY77" s="7"/>
      <c r="VZ77" s="7"/>
      <c r="WA77" s="7"/>
      <c r="WB77" s="7"/>
      <c r="WC77" s="7"/>
      <c r="WD77" s="7"/>
      <c r="WE77" s="7"/>
      <c r="WF77" s="7"/>
      <c r="WG77" s="7"/>
      <c r="WH77" s="7"/>
      <c r="WI77" s="7"/>
      <c r="WJ77" s="7"/>
      <c r="WK77" s="7"/>
      <c r="WL77" s="7"/>
      <c r="WM77" s="7"/>
      <c r="WN77" s="7"/>
      <c r="WO77" s="7"/>
      <c r="WP77" s="7"/>
      <c r="WQ77" s="7"/>
      <c r="WR77" s="7"/>
      <c r="WS77" s="7"/>
      <c r="WT77" s="7"/>
      <c r="WU77" s="7"/>
      <c r="WV77" s="7"/>
      <c r="WW77" s="7"/>
      <c r="WX77" s="7"/>
      <c r="WY77" s="7"/>
      <c r="WZ77" s="7"/>
      <c r="XA77" s="7"/>
      <c r="XB77" s="7"/>
      <c r="XC77" s="7"/>
      <c r="XD77" s="7"/>
      <c r="XE77" s="7"/>
      <c r="XF77" s="7"/>
      <c r="XG77" s="7"/>
      <c r="XH77" s="7"/>
      <c r="XI77" s="7"/>
      <c r="XJ77" s="7"/>
      <c r="XK77" s="7"/>
      <c r="XL77" s="7"/>
      <c r="XM77" s="7"/>
      <c r="XN77" s="7"/>
      <c r="XO77" s="7"/>
      <c r="XP77" s="7"/>
      <c r="XQ77" s="7"/>
      <c r="XR77" s="7"/>
      <c r="XS77" s="7"/>
      <c r="XT77" s="7"/>
      <c r="XU77" s="7"/>
      <c r="XV77" s="7"/>
      <c r="XW77" s="7"/>
      <c r="XX77" s="7"/>
      <c r="XY77" s="7"/>
      <c r="XZ77" s="7"/>
      <c r="YA77" s="7"/>
      <c r="YB77" s="7"/>
      <c r="YC77" s="7"/>
      <c r="YD77" s="7"/>
      <c r="YE77" s="7"/>
      <c r="YF77" s="7"/>
      <c r="YG77" s="7"/>
      <c r="YH77" s="7"/>
      <c r="YI77" s="7"/>
      <c r="YJ77" s="7"/>
      <c r="YK77" s="7"/>
      <c r="YL77" s="7"/>
      <c r="YM77" s="7"/>
      <c r="YN77" s="7"/>
      <c r="YO77" s="7"/>
      <c r="YP77" s="7"/>
      <c r="YQ77" s="7"/>
      <c r="YR77" s="7"/>
      <c r="YS77" s="7"/>
      <c r="YT77" s="7"/>
      <c r="YU77" s="7"/>
      <c r="YV77" s="7"/>
      <c r="YW77" s="7"/>
      <c r="YX77" s="7"/>
      <c r="YY77" s="7"/>
      <c r="YZ77" s="7"/>
      <c r="ZA77" s="7"/>
      <c r="ZB77" s="7"/>
      <c r="ZC77" s="7"/>
      <c r="ZD77" s="7"/>
      <c r="ZE77" s="7"/>
      <c r="ZF77" s="7"/>
      <c r="ZG77" s="7"/>
      <c r="ZH77" s="7"/>
      <c r="ZI77" s="7"/>
      <c r="ZJ77" s="7"/>
      <c r="ZK77" s="7"/>
      <c r="ZL77" s="7"/>
      <c r="ZM77" s="7"/>
      <c r="ZN77" s="7"/>
      <c r="ZO77" s="7"/>
      <c r="ZP77" s="7"/>
      <c r="ZQ77" s="7"/>
      <c r="ZR77" s="7"/>
      <c r="ZS77" s="7"/>
      <c r="ZT77" s="7"/>
      <c r="ZU77" s="7"/>
      <c r="ZV77" s="7"/>
      <c r="ZW77" s="7"/>
      <c r="ZX77" s="7"/>
      <c r="ZY77" s="7"/>
      <c r="ZZ77" s="7"/>
      <c r="AAA77" s="7"/>
      <c r="AAB77" s="7"/>
      <c r="AAC77" s="7"/>
      <c r="AAD77" s="7"/>
      <c r="AAE77" s="7"/>
      <c r="AAF77" s="7"/>
      <c r="AAG77" s="7"/>
      <c r="AAH77" s="7"/>
      <c r="AAI77" s="7"/>
      <c r="AAJ77" s="7"/>
      <c r="AAK77" s="7"/>
      <c r="AAL77" s="7"/>
      <c r="AAM77" s="7"/>
      <c r="AAN77" s="7"/>
      <c r="AAO77" s="7"/>
      <c r="AAP77" s="7"/>
      <c r="AAQ77" s="7"/>
      <c r="AAR77" s="7"/>
      <c r="AAS77" s="7"/>
      <c r="AAT77" s="7"/>
      <c r="AAU77" s="7"/>
      <c r="AAV77" s="7"/>
      <c r="AAW77" s="7"/>
      <c r="AAX77" s="7"/>
      <c r="AAY77" s="7"/>
      <c r="AAZ77" s="7"/>
      <c r="ABA77" s="7"/>
      <c r="ABB77" s="7"/>
      <c r="ABC77" s="7"/>
      <c r="ABD77" s="7"/>
      <c r="ABE77" s="7"/>
      <c r="ABF77" s="7"/>
      <c r="ABG77" s="7"/>
      <c r="ABH77" s="7"/>
      <c r="ABI77" s="7"/>
      <c r="ABJ77" s="7"/>
      <c r="ABK77" s="7"/>
      <c r="ABL77" s="7"/>
      <c r="ABM77" s="7"/>
      <c r="ABN77" s="7"/>
      <c r="ABO77" s="7"/>
      <c r="ABP77" s="7"/>
      <c r="ABQ77" s="7"/>
      <c r="ABR77" s="7"/>
      <c r="ABS77" s="7"/>
      <c r="ABT77" s="7"/>
      <c r="ABU77" s="7"/>
      <c r="ABV77" s="7"/>
      <c r="ABW77" s="7"/>
      <c r="ABX77" s="7"/>
      <c r="ABY77" s="7"/>
      <c r="ABZ77" s="7"/>
      <c r="ACA77" s="7"/>
      <c r="ACB77" s="7"/>
      <c r="ACC77" s="7"/>
      <c r="ACD77" s="7"/>
      <c r="ACE77" s="7"/>
      <c r="ACF77" s="7"/>
      <c r="ACG77" s="7"/>
      <c r="ACH77" s="7"/>
      <c r="ACI77" s="7"/>
      <c r="ACJ77" s="7"/>
      <c r="ACK77" s="7"/>
      <c r="ACL77" s="7"/>
      <c r="ACM77" s="7"/>
      <c r="ACN77" s="7"/>
      <c r="ACO77" s="7"/>
      <c r="ACP77" s="7"/>
      <c r="ACQ77" s="7"/>
      <c r="ACR77" s="7"/>
      <c r="ACS77" s="7"/>
      <c r="ACT77" s="7"/>
      <c r="ACU77" s="7"/>
      <c r="ACV77" s="7"/>
      <c r="ACW77" s="7"/>
      <c r="ACX77" s="7"/>
      <c r="ACY77" s="7"/>
      <c r="ACZ77" s="7"/>
      <c r="ADA77" s="7"/>
      <c r="ADB77" s="7"/>
      <c r="ADC77" s="7"/>
      <c r="ADD77" s="7"/>
      <c r="ADE77" s="7"/>
      <c r="ADF77" s="7"/>
      <c r="ADG77" s="7"/>
      <c r="ADH77" s="7"/>
      <c r="ADI77" s="7"/>
      <c r="ADJ77" s="7"/>
      <c r="ADK77" s="7"/>
      <c r="ADL77" s="7"/>
      <c r="ADM77" s="7"/>
      <c r="ADN77" s="7"/>
      <c r="ADO77" s="7"/>
      <c r="ADP77" s="7"/>
      <c r="ADQ77" s="7"/>
      <c r="ADR77" s="7"/>
      <c r="ADS77" s="7"/>
      <c r="ADT77" s="7"/>
      <c r="ADU77" s="7"/>
      <c r="ADV77" s="7"/>
      <c r="ADW77" s="7"/>
      <c r="ADX77" s="7"/>
      <c r="ADY77" s="7"/>
      <c r="ADZ77" s="7"/>
      <c r="AEA77" s="7"/>
      <c r="AEB77" s="7"/>
      <c r="AEC77" s="7"/>
      <c r="AED77" s="7"/>
      <c r="AEE77" s="7"/>
      <c r="AEF77" s="7"/>
      <c r="AEG77" s="7"/>
      <c r="AEH77" s="7"/>
      <c r="AEI77" s="7"/>
      <c r="AEJ77" s="7"/>
      <c r="AEK77" s="7"/>
      <c r="AEL77" s="7"/>
      <c r="AEM77" s="7"/>
      <c r="AEN77" s="7"/>
      <c r="AEO77" s="7"/>
      <c r="AEP77" s="7"/>
      <c r="AEQ77" s="7"/>
      <c r="AER77" s="7"/>
      <c r="AES77" s="7"/>
      <c r="AET77" s="7"/>
      <c r="AEU77" s="7"/>
      <c r="AEV77" s="7"/>
      <c r="AEW77" s="7"/>
      <c r="AEX77" s="7"/>
      <c r="AEY77" s="7"/>
      <c r="AEZ77" s="7"/>
      <c r="AFA77" s="7"/>
      <c r="AFB77" s="7"/>
      <c r="AFC77" s="7"/>
      <c r="AFD77" s="7"/>
      <c r="AFE77" s="7"/>
      <c r="AFF77" s="7"/>
      <c r="AFG77" s="7"/>
      <c r="AFH77" s="7"/>
      <c r="AFI77" s="7"/>
      <c r="AFJ77" s="7"/>
      <c r="AFK77" s="7"/>
      <c r="AFL77" s="7"/>
      <c r="AFM77" s="7"/>
      <c r="AFN77" s="7"/>
      <c r="AFO77" s="7"/>
      <c r="AFP77" s="7"/>
      <c r="AFQ77" s="7"/>
      <c r="AFR77" s="7"/>
      <c r="AFS77" s="7"/>
      <c r="AFT77" s="7"/>
      <c r="AFU77" s="7"/>
      <c r="AFV77" s="7"/>
      <c r="AFW77" s="7"/>
      <c r="AFX77" s="7"/>
      <c r="AFY77" s="7"/>
      <c r="AFZ77" s="7"/>
      <c r="AGA77" s="7"/>
      <c r="AGB77" s="7"/>
      <c r="AGC77" s="7"/>
      <c r="AGD77" s="7"/>
      <c r="AGE77" s="7"/>
      <c r="AGF77" s="7"/>
      <c r="AGG77" s="7"/>
      <c r="AGH77" s="7"/>
      <c r="AGI77" s="7"/>
      <c r="AGJ77" s="7"/>
      <c r="AGK77" s="7"/>
      <c r="AGL77" s="7"/>
      <c r="AGM77" s="7"/>
      <c r="AGN77" s="7"/>
      <c r="AGO77" s="7"/>
      <c r="AGP77" s="7"/>
      <c r="AGQ77" s="7"/>
      <c r="AGR77" s="7"/>
      <c r="AGS77" s="7"/>
      <c r="AGT77" s="7"/>
      <c r="AGU77" s="7"/>
      <c r="AGV77" s="7"/>
      <c r="AGW77" s="7"/>
      <c r="AGX77" s="7"/>
      <c r="AGY77" s="7"/>
      <c r="AGZ77" s="7"/>
      <c r="AHA77" s="7"/>
      <c r="AHB77" s="7"/>
      <c r="AHC77" s="7"/>
      <c r="AHD77" s="7"/>
      <c r="AHE77" s="7"/>
      <c r="AHF77" s="7"/>
      <c r="AHG77" s="7"/>
      <c r="AHH77" s="7"/>
      <c r="AHI77" s="7"/>
      <c r="AHJ77" s="7"/>
      <c r="AHK77" s="7"/>
      <c r="AHL77" s="7"/>
      <c r="AHM77" s="7"/>
      <c r="AHN77" s="7"/>
      <c r="AHO77" s="7"/>
      <c r="AHP77" s="7"/>
      <c r="AHQ77" s="7"/>
      <c r="AHR77" s="7"/>
      <c r="AHS77" s="7"/>
      <c r="AHT77" s="7"/>
      <c r="AHU77" s="7"/>
      <c r="AHV77" s="7"/>
      <c r="AHW77" s="7"/>
      <c r="AHX77" s="7"/>
      <c r="AHY77" s="7"/>
      <c r="AHZ77" s="7"/>
      <c r="AIA77" s="7"/>
      <c r="AIB77" s="7"/>
      <c r="AIC77" s="7"/>
      <c r="AID77" s="7"/>
      <c r="AIE77" s="7"/>
      <c r="AIF77" s="7"/>
      <c r="AIG77" s="7"/>
      <c r="AIH77" s="7"/>
      <c r="AII77" s="7"/>
      <c r="AIJ77" s="7"/>
      <c r="AIK77" s="7"/>
      <c r="AIL77" s="7"/>
      <c r="AIM77" s="7"/>
      <c r="AIN77" s="7"/>
      <c r="AIO77" s="7"/>
      <c r="AIP77" s="7"/>
      <c r="AIQ77" s="7"/>
      <c r="AIR77" s="7"/>
      <c r="AIS77" s="7"/>
      <c r="AIT77" s="7"/>
      <c r="AIU77" s="7"/>
      <c r="AIV77" s="7"/>
      <c r="AIW77" s="7"/>
      <c r="AIX77" s="7"/>
      <c r="AIY77" s="7"/>
      <c r="AIZ77" s="7"/>
      <c r="AJA77" s="7"/>
      <c r="AJB77" s="7"/>
      <c r="AJC77" s="7"/>
      <c r="AJD77" s="7"/>
      <c r="AJE77" s="7"/>
      <c r="AJF77" s="7"/>
      <c r="AJG77" s="7"/>
      <c r="AJH77" s="7"/>
      <c r="AJI77" s="7"/>
      <c r="AJJ77" s="7"/>
      <c r="AJK77" s="7"/>
      <c r="AJL77" s="7"/>
      <c r="AJM77" s="7"/>
      <c r="AJN77" s="7"/>
      <c r="AJO77" s="7"/>
      <c r="AJP77" s="7"/>
      <c r="AJQ77" s="7"/>
      <c r="AJR77" s="7"/>
      <c r="AJS77" s="7"/>
      <c r="AJT77" s="7"/>
      <c r="AJU77" s="7"/>
      <c r="AJV77" s="7"/>
      <c r="AJW77" s="7"/>
      <c r="AJX77" s="7"/>
      <c r="AJY77" s="7"/>
      <c r="AJZ77" s="7"/>
      <c r="AKA77" s="7"/>
      <c r="AKB77" s="7"/>
      <c r="AKC77" s="7"/>
      <c r="AKD77" s="7"/>
      <c r="AKE77" s="7"/>
      <c r="AKF77" s="7"/>
      <c r="AKG77" s="7"/>
      <c r="AKH77" s="7"/>
      <c r="AKI77" s="7"/>
      <c r="AKJ77" s="7"/>
      <c r="AKK77" s="7"/>
      <c r="AKL77" s="7"/>
      <c r="AKM77" s="7"/>
      <c r="AKN77" s="7"/>
      <c r="AKO77" s="7"/>
      <c r="AKP77" s="7"/>
      <c r="AKQ77" s="7"/>
      <c r="AKR77" s="7"/>
      <c r="AKS77" s="7"/>
      <c r="AKT77" s="7"/>
      <c r="AKU77" s="7"/>
      <c r="AKV77" s="7"/>
      <c r="AKW77" s="7"/>
      <c r="AKX77" s="7"/>
      <c r="AKY77" s="7"/>
      <c r="AKZ77" s="7"/>
      <c r="ALA77" s="7"/>
      <c r="ALB77" s="7"/>
      <c r="ALC77" s="7"/>
      <c r="ALD77" s="7"/>
      <c r="ALE77" s="7"/>
      <c r="ALF77" s="7"/>
      <c r="ALG77" s="7"/>
      <c r="ALH77" s="7"/>
      <c r="ALI77" s="7"/>
      <c r="ALJ77" s="7"/>
      <c r="ALK77" s="7"/>
      <c r="ALL77" s="7"/>
      <c r="ALM77" s="7"/>
      <c r="ALN77" s="7"/>
      <c r="ALO77" s="7"/>
      <c r="ALP77" s="7"/>
      <c r="ALQ77" s="7"/>
      <c r="ALR77" s="7"/>
      <c r="ALS77" s="7"/>
      <c r="ALT77" s="7"/>
      <c r="ALU77" s="7"/>
      <c r="ALV77" s="7"/>
      <c r="ALW77" s="7"/>
      <c r="ALX77" s="7"/>
      <c r="ALY77" s="7"/>
      <c r="ALZ77" s="7"/>
    </row>
    <row r="78" spans="1:1014" s="72" customFormat="1" ht="48.75" customHeight="1" thickBot="1" x14ac:dyDescent="0.3">
      <c r="A78" s="7"/>
      <c r="B78" s="330"/>
      <c r="C78" s="108">
        <v>10</v>
      </c>
      <c r="D78" s="322" t="s">
        <v>173</v>
      </c>
      <c r="E78" s="245" t="s">
        <v>174</v>
      </c>
      <c r="F78" s="242" t="s">
        <v>256</v>
      </c>
      <c r="G78" s="244" t="s">
        <v>121</v>
      </c>
      <c r="H78" s="242" t="s">
        <v>257</v>
      </c>
      <c r="I78" s="172" t="s">
        <v>7</v>
      </c>
      <c r="J78" s="246" t="s">
        <v>8</v>
      </c>
      <c r="K78" s="342"/>
      <c r="L78" s="28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7"/>
      <c r="OE78" s="7"/>
      <c r="OF78" s="7"/>
      <c r="OG78" s="7"/>
      <c r="OH78" s="7"/>
      <c r="OI78" s="7"/>
      <c r="OJ78" s="7"/>
      <c r="OK78" s="7"/>
      <c r="OL78" s="7"/>
      <c r="OM78" s="7"/>
      <c r="ON78" s="7"/>
      <c r="OO78" s="7"/>
      <c r="OP78" s="7"/>
      <c r="OQ78" s="7"/>
      <c r="OR78" s="7"/>
      <c r="OS78" s="7"/>
      <c r="OT78" s="7"/>
      <c r="OU78" s="7"/>
      <c r="OV78" s="7"/>
      <c r="OW78" s="7"/>
      <c r="OX78" s="7"/>
      <c r="OY78" s="7"/>
      <c r="OZ78" s="7"/>
      <c r="PA78" s="7"/>
      <c r="PB78" s="7"/>
      <c r="PC78" s="7"/>
      <c r="PD78" s="7"/>
      <c r="PE78" s="7"/>
      <c r="PF78" s="7"/>
      <c r="PG78" s="7"/>
      <c r="PH78" s="7"/>
      <c r="PI78" s="7"/>
      <c r="PJ78" s="7"/>
      <c r="PK78" s="7"/>
      <c r="PL78" s="7"/>
      <c r="PM78" s="7"/>
      <c r="PN78" s="7"/>
      <c r="PO78" s="7"/>
      <c r="PP78" s="7"/>
      <c r="PQ78" s="7"/>
      <c r="PR78" s="7"/>
      <c r="PS78" s="7"/>
      <c r="PT78" s="7"/>
      <c r="PU78" s="7"/>
      <c r="PV78" s="7"/>
      <c r="PW78" s="7"/>
      <c r="PX78" s="7"/>
      <c r="PY78" s="7"/>
      <c r="PZ78" s="7"/>
      <c r="QA78" s="7"/>
      <c r="QB78" s="7"/>
      <c r="QC78" s="7"/>
      <c r="QD78" s="7"/>
      <c r="QE78" s="7"/>
      <c r="QF78" s="7"/>
      <c r="QG78" s="7"/>
      <c r="QH78" s="7"/>
      <c r="QI78" s="7"/>
      <c r="QJ78" s="7"/>
      <c r="QK78" s="7"/>
      <c r="QL78" s="7"/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  <c r="SN78" s="7"/>
      <c r="SO78" s="7"/>
      <c r="SP78" s="7"/>
      <c r="SQ78" s="7"/>
      <c r="SR78" s="7"/>
      <c r="SS78" s="7"/>
      <c r="ST78" s="7"/>
      <c r="SU78" s="7"/>
      <c r="SV78" s="7"/>
      <c r="SW78" s="7"/>
      <c r="SX78" s="7"/>
      <c r="SY78" s="7"/>
      <c r="SZ78" s="7"/>
      <c r="TA78" s="7"/>
      <c r="TB78" s="7"/>
      <c r="TC78" s="7"/>
      <c r="TD78" s="7"/>
      <c r="TE78" s="7"/>
      <c r="TF78" s="7"/>
      <c r="TG78" s="7"/>
      <c r="TH78" s="7"/>
      <c r="TI78" s="7"/>
      <c r="TJ78" s="7"/>
      <c r="TK78" s="7"/>
      <c r="TL78" s="7"/>
      <c r="TM78" s="7"/>
      <c r="TN78" s="7"/>
      <c r="TO78" s="7"/>
      <c r="TP78" s="7"/>
      <c r="TQ78" s="7"/>
      <c r="TR78" s="7"/>
      <c r="TS78" s="7"/>
      <c r="TT78" s="7"/>
      <c r="TU78" s="7"/>
      <c r="TV78" s="7"/>
      <c r="TW78" s="7"/>
      <c r="TX78" s="7"/>
      <c r="TY78" s="7"/>
      <c r="TZ78" s="7"/>
      <c r="UA78" s="7"/>
      <c r="UB78" s="7"/>
      <c r="UC78" s="7"/>
      <c r="UD78" s="7"/>
      <c r="UE78" s="7"/>
      <c r="UF78" s="7"/>
      <c r="UG78" s="7"/>
      <c r="UH78" s="7"/>
      <c r="UI78" s="7"/>
      <c r="UJ78" s="7"/>
      <c r="UK78" s="7"/>
      <c r="UL78" s="7"/>
      <c r="UM78" s="7"/>
      <c r="UN78" s="7"/>
      <c r="UO78" s="7"/>
      <c r="UP78" s="7"/>
      <c r="UQ78" s="7"/>
      <c r="UR78" s="7"/>
      <c r="US78" s="7"/>
      <c r="UT78" s="7"/>
      <c r="UU78" s="7"/>
      <c r="UV78" s="7"/>
      <c r="UW78" s="7"/>
      <c r="UX78" s="7"/>
      <c r="UY78" s="7"/>
      <c r="UZ78" s="7"/>
      <c r="VA78" s="7"/>
      <c r="VB78" s="7"/>
      <c r="VC78" s="7"/>
      <c r="VD78" s="7"/>
      <c r="VE78" s="7"/>
      <c r="VF78" s="7"/>
      <c r="VG78" s="7"/>
      <c r="VH78" s="7"/>
      <c r="VI78" s="7"/>
      <c r="VJ78" s="7"/>
      <c r="VK78" s="7"/>
      <c r="VL78" s="7"/>
      <c r="VM78" s="7"/>
      <c r="VN78" s="7"/>
      <c r="VO78" s="7"/>
      <c r="VP78" s="7"/>
      <c r="VQ78" s="7"/>
      <c r="VR78" s="7"/>
      <c r="VS78" s="7"/>
      <c r="VT78" s="7"/>
      <c r="VU78" s="7"/>
      <c r="VV78" s="7"/>
      <c r="VW78" s="7"/>
      <c r="VX78" s="7"/>
      <c r="VY78" s="7"/>
      <c r="VZ78" s="7"/>
      <c r="WA78" s="7"/>
      <c r="WB78" s="7"/>
      <c r="WC78" s="7"/>
      <c r="WD78" s="7"/>
      <c r="WE78" s="7"/>
      <c r="WF78" s="7"/>
      <c r="WG78" s="7"/>
      <c r="WH78" s="7"/>
      <c r="WI78" s="7"/>
      <c r="WJ78" s="7"/>
      <c r="WK78" s="7"/>
      <c r="WL78" s="7"/>
      <c r="WM78" s="7"/>
      <c r="WN78" s="7"/>
      <c r="WO78" s="7"/>
      <c r="WP78" s="7"/>
      <c r="WQ78" s="7"/>
      <c r="WR78" s="7"/>
      <c r="WS78" s="7"/>
      <c r="WT78" s="7"/>
      <c r="WU78" s="7"/>
      <c r="WV78" s="7"/>
      <c r="WW78" s="7"/>
      <c r="WX78" s="7"/>
      <c r="WY78" s="7"/>
      <c r="WZ78" s="7"/>
      <c r="XA78" s="7"/>
      <c r="XB78" s="7"/>
      <c r="XC78" s="7"/>
      <c r="XD78" s="7"/>
      <c r="XE78" s="7"/>
      <c r="XF78" s="7"/>
      <c r="XG78" s="7"/>
      <c r="XH78" s="7"/>
      <c r="XI78" s="7"/>
      <c r="XJ78" s="7"/>
      <c r="XK78" s="7"/>
      <c r="XL78" s="7"/>
      <c r="XM78" s="7"/>
      <c r="XN78" s="7"/>
      <c r="XO78" s="7"/>
      <c r="XP78" s="7"/>
      <c r="XQ78" s="7"/>
      <c r="XR78" s="7"/>
      <c r="XS78" s="7"/>
      <c r="XT78" s="7"/>
      <c r="XU78" s="7"/>
      <c r="XV78" s="7"/>
      <c r="XW78" s="7"/>
      <c r="XX78" s="7"/>
      <c r="XY78" s="7"/>
      <c r="XZ78" s="7"/>
      <c r="YA78" s="7"/>
      <c r="YB78" s="7"/>
      <c r="YC78" s="7"/>
      <c r="YD78" s="7"/>
      <c r="YE78" s="7"/>
      <c r="YF78" s="7"/>
      <c r="YG78" s="7"/>
      <c r="YH78" s="7"/>
      <c r="YI78" s="7"/>
      <c r="YJ78" s="7"/>
      <c r="YK78" s="7"/>
      <c r="YL78" s="7"/>
      <c r="YM78" s="7"/>
      <c r="YN78" s="7"/>
      <c r="YO78" s="7"/>
      <c r="YP78" s="7"/>
      <c r="YQ78" s="7"/>
      <c r="YR78" s="7"/>
      <c r="YS78" s="7"/>
      <c r="YT78" s="7"/>
      <c r="YU78" s="7"/>
      <c r="YV78" s="7"/>
      <c r="YW78" s="7"/>
      <c r="YX78" s="7"/>
      <c r="YY78" s="7"/>
      <c r="YZ78" s="7"/>
      <c r="ZA78" s="7"/>
      <c r="ZB78" s="7"/>
      <c r="ZC78" s="7"/>
      <c r="ZD78" s="7"/>
      <c r="ZE78" s="7"/>
      <c r="ZF78" s="7"/>
      <c r="ZG78" s="7"/>
      <c r="ZH78" s="7"/>
      <c r="ZI78" s="7"/>
      <c r="ZJ78" s="7"/>
      <c r="ZK78" s="7"/>
      <c r="ZL78" s="7"/>
      <c r="ZM78" s="7"/>
      <c r="ZN78" s="7"/>
      <c r="ZO78" s="7"/>
      <c r="ZP78" s="7"/>
      <c r="ZQ78" s="7"/>
      <c r="ZR78" s="7"/>
      <c r="ZS78" s="7"/>
      <c r="ZT78" s="7"/>
      <c r="ZU78" s="7"/>
      <c r="ZV78" s="7"/>
      <c r="ZW78" s="7"/>
      <c r="ZX78" s="7"/>
      <c r="ZY78" s="7"/>
      <c r="ZZ78" s="7"/>
      <c r="AAA78" s="7"/>
      <c r="AAB78" s="7"/>
      <c r="AAC78" s="7"/>
      <c r="AAD78" s="7"/>
      <c r="AAE78" s="7"/>
      <c r="AAF78" s="7"/>
      <c r="AAG78" s="7"/>
      <c r="AAH78" s="7"/>
      <c r="AAI78" s="7"/>
      <c r="AAJ78" s="7"/>
      <c r="AAK78" s="7"/>
      <c r="AAL78" s="7"/>
      <c r="AAM78" s="7"/>
      <c r="AAN78" s="7"/>
      <c r="AAO78" s="7"/>
      <c r="AAP78" s="7"/>
      <c r="AAQ78" s="7"/>
      <c r="AAR78" s="7"/>
      <c r="AAS78" s="7"/>
      <c r="AAT78" s="7"/>
      <c r="AAU78" s="7"/>
      <c r="AAV78" s="7"/>
      <c r="AAW78" s="7"/>
      <c r="AAX78" s="7"/>
      <c r="AAY78" s="7"/>
      <c r="AAZ78" s="7"/>
      <c r="ABA78" s="7"/>
      <c r="ABB78" s="7"/>
      <c r="ABC78" s="7"/>
      <c r="ABD78" s="7"/>
      <c r="ABE78" s="7"/>
      <c r="ABF78" s="7"/>
      <c r="ABG78" s="7"/>
      <c r="ABH78" s="7"/>
      <c r="ABI78" s="7"/>
      <c r="ABJ78" s="7"/>
      <c r="ABK78" s="7"/>
      <c r="ABL78" s="7"/>
      <c r="ABM78" s="7"/>
      <c r="ABN78" s="7"/>
      <c r="ABO78" s="7"/>
      <c r="ABP78" s="7"/>
      <c r="ABQ78" s="7"/>
      <c r="ABR78" s="7"/>
      <c r="ABS78" s="7"/>
      <c r="ABT78" s="7"/>
      <c r="ABU78" s="7"/>
      <c r="ABV78" s="7"/>
      <c r="ABW78" s="7"/>
      <c r="ABX78" s="7"/>
      <c r="ABY78" s="7"/>
      <c r="ABZ78" s="7"/>
      <c r="ACA78" s="7"/>
      <c r="ACB78" s="7"/>
      <c r="ACC78" s="7"/>
      <c r="ACD78" s="7"/>
      <c r="ACE78" s="7"/>
      <c r="ACF78" s="7"/>
      <c r="ACG78" s="7"/>
      <c r="ACH78" s="7"/>
      <c r="ACI78" s="7"/>
      <c r="ACJ78" s="7"/>
      <c r="ACK78" s="7"/>
      <c r="ACL78" s="7"/>
      <c r="ACM78" s="7"/>
      <c r="ACN78" s="7"/>
      <c r="ACO78" s="7"/>
      <c r="ACP78" s="7"/>
      <c r="ACQ78" s="7"/>
      <c r="ACR78" s="7"/>
      <c r="ACS78" s="7"/>
      <c r="ACT78" s="7"/>
      <c r="ACU78" s="7"/>
      <c r="ACV78" s="7"/>
      <c r="ACW78" s="7"/>
      <c r="ACX78" s="7"/>
      <c r="ACY78" s="7"/>
      <c r="ACZ78" s="7"/>
      <c r="ADA78" s="7"/>
      <c r="ADB78" s="7"/>
      <c r="ADC78" s="7"/>
      <c r="ADD78" s="7"/>
      <c r="ADE78" s="7"/>
      <c r="ADF78" s="7"/>
      <c r="ADG78" s="7"/>
      <c r="ADH78" s="7"/>
      <c r="ADI78" s="7"/>
      <c r="ADJ78" s="7"/>
      <c r="ADK78" s="7"/>
      <c r="ADL78" s="7"/>
      <c r="ADM78" s="7"/>
      <c r="ADN78" s="7"/>
      <c r="ADO78" s="7"/>
      <c r="ADP78" s="7"/>
      <c r="ADQ78" s="7"/>
      <c r="ADR78" s="7"/>
      <c r="ADS78" s="7"/>
      <c r="ADT78" s="7"/>
      <c r="ADU78" s="7"/>
      <c r="ADV78" s="7"/>
      <c r="ADW78" s="7"/>
      <c r="ADX78" s="7"/>
      <c r="ADY78" s="7"/>
      <c r="ADZ78" s="7"/>
      <c r="AEA78" s="7"/>
      <c r="AEB78" s="7"/>
      <c r="AEC78" s="7"/>
      <c r="AED78" s="7"/>
      <c r="AEE78" s="7"/>
      <c r="AEF78" s="7"/>
      <c r="AEG78" s="7"/>
      <c r="AEH78" s="7"/>
      <c r="AEI78" s="7"/>
      <c r="AEJ78" s="7"/>
      <c r="AEK78" s="7"/>
      <c r="AEL78" s="7"/>
      <c r="AEM78" s="7"/>
      <c r="AEN78" s="7"/>
      <c r="AEO78" s="7"/>
      <c r="AEP78" s="7"/>
      <c r="AEQ78" s="7"/>
      <c r="AER78" s="7"/>
      <c r="AES78" s="7"/>
      <c r="AET78" s="7"/>
      <c r="AEU78" s="7"/>
      <c r="AEV78" s="7"/>
      <c r="AEW78" s="7"/>
      <c r="AEX78" s="7"/>
      <c r="AEY78" s="7"/>
      <c r="AEZ78" s="7"/>
      <c r="AFA78" s="7"/>
      <c r="AFB78" s="7"/>
      <c r="AFC78" s="7"/>
      <c r="AFD78" s="7"/>
      <c r="AFE78" s="7"/>
      <c r="AFF78" s="7"/>
      <c r="AFG78" s="7"/>
      <c r="AFH78" s="7"/>
      <c r="AFI78" s="7"/>
      <c r="AFJ78" s="7"/>
      <c r="AFK78" s="7"/>
      <c r="AFL78" s="7"/>
      <c r="AFM78" s="7"/>
      <c r="AFN78" s="7"/>
      <c r="AFO78" s="7"/>
      <c r="AFP78" s="7"/>
      <c r="AFQ78" s="7"/>
      <c r="AFR78" s="7"/>
      <c r="AFS78" s="7"/>
      <c r="AFT78" s="7"/>
      <c r="AFU78" s="7"/>
      <c r="AFV78" s="7"/>
      <c r="AFW78" s="7"/>
      <c r="AFX78" s="7"/>
      <c r="AFY78" s="7"/>
      <c r="AFZ78" s="7"/>
      <c r="AGA78" s="7"/>
      <c r="AGB78" s="7"/>
      <c r="AGC78" s="7"/>
      <c r="AGD78" s="7"/>
      <c r="AGE78" s="7"/>
      <c r="AGF78" s="7"/>
      <c r="AGG78" s="7"/>
      <c r="AGH78" s="7"/>
      <c r="AGI78" s="7"/>
      <c r="AGJ78" s="7"/>
      <c r="AGK78" s="7"/>
      <c r="AGL78" s="7"/>
      <c r="AGM78" s="7"/>
      <c r="AGN78" s="7"/>
      <c r="AGO78" s="7"/>
      <c r="AGP78" s="7"/>
      <c r="AGQ78" s="7"/>
      <c r="AGR78" s="7"/>
      <c r="AGS78" s="7"/>
      <c r="AGT78" s="7"/>
      <c r="AGU78" s="7"/>
      <c r="AGV78" s="7"/>
      <c r="AGW78" s="7"/>
      <c r="AGX78" s="7"/>
      <c r="AGY78" s="7"/>
      <c r="AGZ78" s="7"/>
      <c r="AHA78" s="7"/>
      <c r="AHB78" s="7"/>
      <c r="AHC78" s="7"/>
      <c r="AHD78" s="7"/>
      <c r="AHE78" s="7"/>
      <c r="AHF78" s="7"/>
      <c r="AHG78" s="7"/>
      <c r="AHH78" s="7"/>
      <c r="AHI78" s="7"/>
      <c r="AHJ78" s="7"/>
      <c r="AHK78" s="7"/>
      <c r="AHL78" s="7"/>
      <c r="AHM78" s="7"/>
      <c r="AHN78" s="7"/>
      <c r="AHO78" s="7"/>
      <c r="AHP78" s="7"/>
      <c r="AHQ78" s="7"/>
      <c r="AHR78" s="7"/>
      <c r="AHS78" s="7"/>
      <c r="AHT78" s="7"/>
      <c r="AHU78" s="7"/>
      <c r="AHV78" s="7"/>
      <c r="AHW78" s="7"/>
      <c r="AHX78" s="7"/>
      <c r="AHY78" s="7"/>
      <c r="AHZ78" s="7"/>
      <c r="AIA78" s="7"/>
      <c r="AIB78" s="7"/>
      <c r="AIC78" s="7"/>
      <c r="AID78" s="7"/>
      <c r="AIE78" s="7"/>
      <c r="AIF78" s="7"/>
      <c r="AIG78" s="7"/>
      <c r="AIH78" s="7"/>
      <c r="AII78" s="7"/>
      <c r="AIJ78" s="7"/>
      <c r="AIK78" s="7"/>
      <c r="AIL78" s="7"/>
      <c r="AIM78" s="7"/>
      <c r="AIN78" s="7"/>
      <c r="AIO78" s="7"/>
      <c r="AIP78" s="7"/>
      <c r="AIQ78" s="7"/>
      <c r="AIR78" s="7"/>
      <c r="AIS78" s="7"/>
      <c r="AIT78" s="7"/>
      <c r="AIU78" s="7"/>
      <c r="AIV78" s="7"/>
      <c r="AIW78" s="7"/>
      <c r="AIX78" s="7"/>
      <c r="AIY78" s="7"/>
      <c r="AIZ78" s="7"/>
      <c r="AJA78" s="7"/>
      <c r="AJB78" s="7"/>
      <c r="AJC78" s="7"/>
      <c r="AJD78" s="7"/>
      <c r="AJE78" s="7"/>
      <c r="AJF78" s="7"/>
      <c r="AJG78" s="7"/>
      <c r="AJH78" s="7"/>
      <c r="AJI78" s="7"/>
      <c r="AJJ78" s="7"/>
      <c r="AJK78" s="7"/>
      <c r="AJL78" s="7"/>
      <c r="AJM78" s="7"/>
      <c r="AJN78" s="7"/>
      <c r="AJO78" s="7"/>
      <c r="AJP78" s="7"/>
      <c r="AJQ78" s="7"/>
      <c r="AJR78" s="7"/>
      <c r="AJS78" s="7"/>
      <c r="AJT78" s="7"/>
      <c r="AJU78" s="7"/>
      <c r="AJV78" s="7"/>
      <c r="AJW78" s="7"/>
      <c r="AJX78" s="7"/>
      <c r="AJY78" s="7"/>
      <c r="AJZ78" s="7"/>
      <c r="AKA78" s="7"/>
      <c r="AKB78" s="7"/>
      <c r="AKC78" s="7"/>
      <c r="AKD78" s="7"/>
      <c r="AKE78" s="7"/>
      <c r="AKF78" s="7"/>
      <c r="AKG78" s="7"/>
      <c r="AKH78" s="7"/>
      <c r="AKI78" s="7"/>
      <c r="AKJ78" s="7"/>
      <c r="AKK78" s="7"/>
      <c r="AKL78" s="7"/>
      <c r="AKM78" s="7"/>
      <c r="AKN78" s="7"/>
      <c r="AKO78" s="7"/>
      <c r="AKP78" s="7"/>
      <c r="AKQ78" s="7"/>
      <c r="AKR78" s="7"/>
      <c r="AKS78" s="7"/>
      <c r="AKT78" s="7"/>
      <c r="AKU78" s="7"/>
      <c r="AKV78" s="7"/>
      <c r="AKW78" s="7"/>
      <c r="AKX78" s="7"/>
      <c r="AKY78" s="7"/>
      <c r="AKZ78" s="7"/>
      <c r="ALA78" s="7"/>
      <c r="ALB78" s="7"/>
      <c r="ALC78" s="7"/>
      <c r="ALD78" s="7"/>
      <c r="ALE78" s="7"/>
      <c r="ALF78" s="7"/>
      <c r="ALG78" s="7"/>
      <c r="ALH78" s="7"/>
      <c r="ALI78" s="7"/>
      <c r="ALJ78" s="7"/>
      <c r="ALK78" s="7"/>
      <c r="ALL78" s="7"/>
      <c r="ALM78" s="7"/>
      <c r="ALN78" s="7"/>
      <c r="ALO78" s="7"/>
      <c r="ALP78" s="7"/>
      <c r="ALQ78" s="7"/>
      <c r="ALR78" s="7"/>
      <c r="ALS78" s="7"/>
      <c r="ALT78" s="7"/>
      <c r="ALU78" s="7"/>
      <c r="ALV78" s="7"/>
      <c r="ALW78" s="7"/>
      <c r="ALX78" s="7"/>
      <c r="ALY78" s="7"/>
      <c r="ALZ78" s="7"/>
    </row>
    <row r="79" spans="1:1014" s="72" customFormat="1" ht="53.25" customHeight="1" x14ac:dyDescent="0.25">
      <c r="A79" s="7"/>
      <c r="B79" s="330"/>
      <c r="C79" s="86">
        <v>11</v>
      </c>
      <c r="D79" s="323" t="s">
        <v>230</v>
      </c>
      <c r="E79" s="129" t="s">
        <v>243</v>
      </c>
      <c r="F79" s="95" t="s">
        <v>259</v>
      </c>
      <c r="G79" s="160" t="s">
        <v>127</v>
      </c>
      <c r="H79" s="95" t="s">
        <v>260</v>
      </c>
      <c r="I79" s="156" t="s">
        <v>7</v>
      </c>
      <c r="J79" s="162" t="s">
        <v>54</v>
      </c>
      <c r="K79" s="201"/>
      <c r="L79" s="28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7"/>
      <c r="OS79" s="7"/>
      <c r="OT79" s="7"/>
      <c r="OU79" s="7"/>
      <c r="OV79" s="7"/>
      <c r="OW79" s="7"/>
      <c r="OX79" s="7"/>
      <c r="OY79" s="7"/>
      <c r="OZ79" s="7"/>
      <c r="PA79" s="7"/>
      <c r="PB79" s="7"/>
      <c r="PC79" s="7"/>
      <c r="PD79" s="7"/>
      <c r="PE79" s="7"/>
      <c r="PF79" s="7"/>
      <c r="PG79" s="7"/>
      <c r="PH79" s="7"/>
      <c r="PI79" s="7"/>
      <c r="PJ79" s="7"/>
      <c r="PK79" s="7"/>
      <c r="PL79" s="7"/>
      <c r="PM79" s="7"/>
      <c r="PN79" s="7"/>
      <c r="PO79" s="7"/>
      <c r="PP79" s="7"/>
      <c r="PQ79" s="7"/>
      <c r="PR79" s="7"/>
      <c r="PS79" s="7"/>
      <c r="PT79" s="7"/>
      <c r="PU79" s="7"/>
      <c r="PV79" s="7"/>
      <c r="PW79" s="7"/>
      <c r="PX79" s="7"/>
      <c r="PY79" s="7"/>
      <c r="PZ79" s="7"/>
      <c r="QA79" s="7"/>
      <c r="QB79" s="7"/>
      <c r="QC79" s="7"/>
      <c r="QD79" s="7"/>
      <c r="QE79" s="7"/>
      <c r="QF79" s="7"/>
      <c r="QG79" s="7"/>
      <c r="QH79" s="7"/>
      <c r="QI79" s="7"/>
      <c r="QJ79" s="7"/>
      <c r="QK79" s="7"/>
      <c r="QL79" s="7"/>
      <c r="QM79" s="7"/>
      <c r="QN79" s="7"/>
      <c r="QO79" s="7"/>
      <c r="QP79" s="7"/>
      <c r="QQ79" s="7"/>
      <c r="QR79" s="7"/>
      <c r="QS79" s="7"/>
      <c r="QT79" s="7"/>
      <c r="QU79" s="7"/>
      <c r="QV79" s="7"/>
      <c r="QW79" s="7"/>
      <c r="QX79" s="7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  <c r="RK79" s="7"/>
      <c r="RL79" s="7"/>
      <c r="RM79" s="7"/>
      <c r="RN79" s="7"/>
      <c r="RO79" s="7"/>
      <c r="RP79" s="7"/>
      <c r="RQ79" s="7"/>
      <c r="RR79" s="7"/>
      <c r="RS79" s="7"/>
      <c r="RT79" s="7"/>
      <c r="RU79" s="7"/>
      <c r="RV79" s="7"/>
      <c r="RW79" s="7"/>
      <c r="RX79" s="7"/>
      <c r="RY79" s="7"/>
      <c r="RZ79" s="7"/>
      <c r="SA79" s="7"/>
      <c r="SB79" s="7"/>
      <c r="SC79" s="7"/>
      <c r="SD79" s="7"/>
      <c r="SE79" s="7"/>
      <c r="SF79" s="7"/>
      <c r="SG79" s="7"/>
      <c r="SH79" s="7"/>
      <c r="SI79" s="7"/>
      <c r="SJ79" s="7"/>
      <c r="SK79" s="7"/>
      <c r="SL79" s="7"/>
      <c r="SM79" s="7"/>
      <c r="SN79" s="7"/>
      <c r="SO79" s="7"/>
      <c r="SP79" s="7"/>
      <c r="SQ79" s="7"/>
      <c r="SR79" s="7"/>
      <c r="SS79" s="7"/>
      <c r="ST79" s="7"/>
      <c r="SU79" s="7"/>
      <c r="SV79" s="7"/>
      <c r="SW79" s="7"/>
      <c r="SX79" s="7"/>
      <c r="SY79" s="7"/>
      <c r="SZ79" s="7"/>
      <c r="TA79" s="7"/>
      <c r="TB79" s="7"/>
      <c r="TC79" s="7"/>
      <c r="TD79" s="7"/>
      <c r="TE79" s="7"/>
      <c r="TF79" s="7"/>
      <c r="TG79" s="7"/>
      <c r="TH79" s="7"/>
      <c r="TI79" s="7"/>
      <c r="TJ79" s="7"/>
      <c r="TK79" s="7"/>
      <c r="TL79" s="7"/>
      <c r="TM79" s="7"/>
      <c r="TN79" s="7"/>
      <c r="TO79" s="7"/>
      <c r="TP79" s="7"/>
      <c r="TQ79" s="7"/>
      <c r="TR79" s="7"/>
      <c r="TS79" s="7"/>
      <c r="TT79" s="7"/>
      <c r="TU79" s="7"/>
      <c r="TV79" s="7"/>
      <c r="TW79" s="7"/>
      <c r="TX79" s="7"/>
      <c r="TY79" s="7"/>
      <c r="TZ79" s="7"/>
      <c r="UA79" s="7"/>
      <c r="UB79" s="7"/>
      <c r="UC79" s="7"/>
      <c r="UD79" s="7"/>
      <c r="UE79" s="7"/>
      <c r="UF79" s="7"/>
      <c r="UG79" s="7"/>
      <c r="UH79" s="7"/>
      <c r="UI79" s="7"/>
      <c r="UJ79" s="7"/>
      <c r="UK79" s="7"/>
      <c r="UL79" s="7"/>
      <c r="UM79" s="7"/>
      <c r="UN79" s="7"/>
      <c r="UO79" s="7"/>
      <c r="UP79" s="7"/>
      <c r="UQ79" s="7"/>
      <c r="UR79" s="7"/>
      <c r="US79" s="7"/>
      <c r="UT79" s="7"/>
      <c r="UU79" s="7"/>
      <c r="UV79" s="7"/>
      <c r="UW79" s="7"/>
      <c r="UX79" s="7"/>
      <c r="UY79" s="7"/>
      <c r="UZ79" s="7"/>
      <c r="VA79" s="7"/>
      <c r="VB79" s="7"/>
      <c r="VC79" s="7"/>
      <c r="VD79" s="7"/>
      <c r="VE79" s="7"/>
      <c r="VF79" s="7"/>
      <c r="VG79" s="7"/>
      <c r="VH79" s="7"/>
      <c r="VI79" s="7"/>
      <c r="VJ79" s="7"/>
      <c r="VK79" s="7"/>
      <c r="VL79" s="7"/>
      <c r="VM79" s="7"/>
      <c r="VN79" s="7"/>
      <c r="VO79" s="7"/>
      <c r="VP79" s="7"/>
      <c r="VQ79" s="7"/>
      <c r="VR79" s="7"/>
      <c r="VS79" s="7"/>
      <c r="VT79" s="7"/>
      <c r="VU79" s="7"/>
      <c r="VV79" s="7"/>
      <c r="VW79" s="7"/>
      <c r="VX79" s="7"/>
      <c r="VY79" s="7"/>
      <c r="VZ79" s="7"/>
      <c r="WA79" s="7"/>
      <c r="WB79" s="7"/>
      <c r="WC79" s="7"/>
      <c r="WD79" s="7"/>
      <c r="WE79" s="7"/>
      <c r="WF79" s="7"/>
      <c r="WG79" s="7"/>
      <c r="WH79" s="7"/>
      <c r="WI79" s="7"/>
      <c r="WJ79" s="7"/>
      <c r="WK79" s="7"/>
      <c r="WL79" s="7"/>
      <c r="WM79" s="7"/>
      <c r="WN79" s="7"/>
      <c r="WO79" s="7"/>
      <c r="WP79" s="7"/>
      <c r="WQ79" s="7"/>
      <c r="WR79" s="7"/>
      <c r="WS79" s="7"/>
      <c r="WT79" s="7"/>
      <c r="WU79" s="7"/>
      <c r="WV79" s="7"/>
      <c r="WW79" s="7"/>
      <c r="WX79" s="7"/>
      <c r="WY79" s="7"/>
      <c r="WZ79" s="7"/>
      <c r="XA79" s="7"/>
      <c r="XB79" s="7"/>
      <c r="XC79" s="7"/>
      <c r="XD79" s="7"/>
      <c r="XE79" s="7"/>
      <c r="XF79" s="7"/>
      <c r="XG79" s="7"/>
      <c r="XH79" s="7"/>
      <c r="XI79" s="7"/>
      <c r="XJ79" s="7"/>
      <c r="XK79" s="7"/>
      <c r="XL79" s="7"/>
      <c r="XM79" s="7"/>
      <c r="XN79" s="7"/>
      <c r="XO79" s="7"/>
      <c r="XP79" s="7"/>
      <c r="XQ79" s="7"/>
      <c r="XR79" s="7"/>
      <c r="XS79" s="7"/>
      <c r="XT79" s="7"/>
      <c r="XU79" s="7"/>
      <c r="XV79" s="7"/>
      <c r="XW79" s="7"/>
      <c r="XX79" s="7"/>
      <c r="XY79" s="7"/>
      <c r="XZ79" s="7"/>
      <c r="YA79" s="7"/>
      <c r="YB79" s="7"/>
      <c r="YC79" s="7"/>
      <c r="YD79" s="7"/>
      <c r="YE79" s="7"/>
      <c r="YF79" s="7"/>
      <c r="YG79" s="7"/>
      <c r="YH79" s="7"/>
      <c r="YI79" s="7"/>
      <c r="YJ79" s="7"/>
      <c r="YK79" s="7"/>
      <c r="YL79" s="7"/>
      <c r="YM79" s="7"/>
      <c r="YN79" s="7"/>
      <c r="YO79" s="7"/>
      <c r="YP79" s="7"/>
      <c r="YQ79" s="7"/>
      <c r="YR79" s="7"/>
      <c r="YS79" s="7"/>
      <c r="YT79" s="7"/>
      <c r="YU79" s="7"/>
      <c r="YV79" s="7"/>
      <c r="YW79" s="7"/>
      <c r="YX79" s="7"/>
      <c r="YY79" s="7"/>
      <c r="YZ79" s="7"/>
      <c r="ZA79" s="7"/>
      <c r="ZB79" s="7"/>
      <c r="ZC79" s="7"/>
      <c r="ZD79" s="7"/>
      <c r="ZE79" s="7"/>
      <c r="ZF79" s="7"/>
      <c r="ZG79" s="7"/>
      <c r="ZH79" s="7"/>
      <c r="ZI79" s="7"/>
      <c r="ZJ79" s="7"/>
      <c r="ZK79" s="7"/>
      <c r="ZL79" s="7"/>
      <c r="ZM79" s="7"/>
      <c r="ZN79" s="7"/>
      <c r="ZO79" s="7"/>
      <c r="ZP79" s="7"/>
      <c r="ZQ79" s="7"/>
      <c r="ZR79" s="7"/>
      <c r="ZS79" s="7"/>
      <c r="ZT79" s="7"/>
      <c r="ZU79" s="7"/>
      <c r="ZV79" s="7"/>
      <c r="ZW79" s="7"/>
      <c r="ZX79" s="7"/>
      <c r="ZY79" s="7"/>
      <c r="ZZ79" s="7"/>
      <c r="AAA79" s="7"/>
      <c r="AAB79" s="7"/>
      <c r="AAC79" s="7"/>
      <c r="AAD79" s="7"/>
      <c r="AAE79" s="7"/>
      <c r="AAF79" s="7"/>
      <c r="AAG79" s="7"/>
      <c r="AAH79" s="7"/>
      <c r="AAI79" s="7"/>
      <c r="AAJ79" s="7"/>
      <c r="AAK79" s="7"/>
      <c r="AAL79" s="7"/>
      <c r="AAM79" s="7"/>
      <c r="AAN79" s="7"/>
      <c r="AAO79" s="7"/>
      <c r="AAP79" s="7"/>
      <c r="AAQ79" s="7"/>
      <c r="AAR79" s="7"/>
      <c r="AAS79" s="7"/>
      <c r="AAT79" s="7"/>
      <c r="AAU79" s="7"/>
      <c r="AAV79" s="7"/>
      <c r="AAW79" s="7"/>
      <c r="AAX79" s="7"/>
      <c r="AAY79" s="7"/>
      <c r="AAZ79" s="7"/>
      <c r="ABA79" s="7"/>
      <c r="ABB79" s="7"/>
      <c r="ABC79" s="7"/>
      <c r="ABD79" s="7"/>
      <c r="ABE79" s="7"/>
      <c r="ABF79" s="7"/>
      <c r="ABG79" s="7"/>
      <c r="ABH79" s="7"/>
      <c r="ABI79" s="7"/>
      <c r="ABJ79" s="7"/>
      <c r="ABK79" s="7"/>
      <c r="ABL79" s="7"/>
      <c r="ABM79" s="7"/>
      <c r="ABN79" s="7"/>
      <c r="ABO79" s="7"/>
      <c r="ABP79" s="7"/>
      <c r="ABQ79" s="7"/>
      <c r="ABR79" s="7"/>
      <c r="ABS79" s="7"/>
      <c r="ABT79" s="7"/>
      <c r="ABU79" s="7"/>
      <c r="ABV79" s="7"/>
      <c r="ABW79" s="7"/>
      <c r="ABX79" s="7"/>
      <c r="ABY79" s="7"/>
      <c r="ABZ79" s="7"/>
      <c r="ACA79" s="7"/>
      <c r="ACB79" s="7"/>
      <c r="ACC79" s="7"/>
      <c r="ACD79" s="7"/>
      <c r="ACE79" s="7"/>
      <c r="ACF79" s="7"/>
      <c r="ACG79" s="7"/>
      <c r="ACH79" s="7"/>
      <c r="ACI79" s="7"/>
      <c r="ACJ79" s="7"/>
      <c r="ACK79" s="7"/>
      <c r="ACL79" s="7"/>
      <c r="ACM79" s="7"/>
      <c r="ACN79" s="7"/>
      <c r="ACO79" s="7"/>
      <c r="ACP79" s="7"/>
      <c r="ACQ79" s="7"/>
      <c r="ACR79" s="7"/>
      <c r="ACS79" s="7"/>
      <c r="ACT79" s="7"/>
      <c r="ACU79" s="7"/>
      <c r="ACV79" s="7"/>
      <c r="ACW79" s="7"/>
      <c r="ACX79" s="7"/>
      <c r="ACY79" s="7"/>
      <c r="ACZ79" s="7"/>
      <c r="ADA79" s="7"/>
      <c r="ADB79" s="7"/>
      <c r="ADC79" s="7"/>
      <c r="ADD79" s="7"/>
      <c r="ADE79" s="7"/>
      <c r="ADF79" s="7"/>
      <c r="ADG79" s="7"/>
      <c r="ADH79" s="7"/>
      <c r="ADI79" s="7"/>
      <c r="ADJ79" s="7"/>
      <c r="ADK79" s="7"/>
      <c r="ADL79" s="7"/>
      <c r="ADM79" s="7"/>
      <c r="ADN79" s="7"/>
      <c r="ADO79" s="7"/>
      <c r="ADP79" s="7"/>
      <c r="ADQ79" s="7"/>
      <c r="ADR79" s="7"/>
      <c r="ADS79" s="7"/>
      <c r="ADT79" s="7"/>
      <c r="ADU79" s="7"/>
      <c r="ADV79" s="7"/>
      <c r="ADW79" s="7"/>
      <c r="ADX79" s="7"/>
      <c r="ADY79" s="7"/>
      <c r="ADZ79" s="7"/>
      <c r="AEA79" s="7"/>
      <c r="AEB79" s="7"/>
      <c r="AEC79" s="7"/>
      <c r="AED79" s="7"/>
      <c r="AEE79" s="7"/>
      <c r="AEF79" s="7"/>
      <c r="AEG79" s="7"/>
      <c r="AEH79" s="7"/>
      <c r="AEI79" s="7"/>
      <c r="AEJ79" s="7"/>
      <c r="AEK79" s="7"/>
      <c r="AEL79" s="7"/>
      <c r="AEM79" s="7"/>
      <c r="AEN79" s="7"/>
      <c r="AEO79" s="7"/>
      <c r="AEP79" s="7"/>
      <c r="AEQ79" s="7"/>
      <c r="AER79" s="7"/>
      <c r="AES79" s="7"/>
      <c r="AET79" s="7"/>
      <c r="AEU79" s="7"/>
      <c r="AEV79" s="7"/>
      <c r="AEW79" s="7"/>
      <c r="AEX79" s="7"/>
      <c r="AEY79" s="7"/>
      <c r="AEZ79" s="7"/>
      <c r="AFA79" s="7"/>
      <c r="AFB79" s="7"/>
      <c r="AFC79" s="7"/>
      <c r="AFD79" s="7"/>
      <c r="AFE79" s="7"/>
      <c r="AFF79" s="7"/>
      <c r="AFG79" s="7"/>
      <c r="AFH79" s="7"/>
      <c r="AFI79" s="7"/>
      <c r="AFJ79" s="7"/>
      <c r="AFK79" s="7"/>
      <c r="AFL79" s="7"/>
      <c r="AFM79" s="7"/>
      <c r="AFN79" s="7"/>
      <c r="AFO79" s="7"/>
      <c r="AFP79" s="7"/>
      <c r="AFQ79" s="7"/>
      <c r="AFR79" s="7"/>
      <c r="AFS79" s="7"/>
      <c r="AFT79" s="7"/>
      <c r="AFU79" s="7"/>
      <c r="AFV79" s="7"/>
      <c r="AFW79" s="7"/>
      <c r="AFX79" s="7"/>
      <c r="AFY79" s="7"/>
      <c r="AFZ79" s="7"/>
      <c r="AGA79" s="7"/>
      <c r="AGB79" s="7"/>
      <c r="AGC79" s="7"/>
      <c r="AGD79" s="7"/>
      <c r="AGE79" s="7"/>
      <c r="AGF79" s="7"/>
      <c r="AGG79" s="7"/>
      <c r="AGH79" s="7"/>
      <c r="AGI79" s="7"/>
      <c r="AGJ79" s="7"/>
      <c r="AGK79" s="7"/>
      <c r="AGL79" s="7"/>
      <c r="AGM79" s="7"/>
      <c r="AGN79" s="7"/>
      <c r="AGO79" s="7"/>
      <c r="AGP79" s="7"/>
      <c r="AGQ79" s="7"/>
      <c r="AGR79" s="7"/>
      <c r="AGS79" s="7"/>
      <c r="AGT79" s="7"/>
      <c r="AGU79" s="7"/>
      <c r="AGV79" s="7"/>
      <c r="AGW79" s="7"/>
      <c r="AGX79" s="7"/>
      <c r="AGY79" s="7"/>
      <c r="AGZ79" s="7"/>
      <c r="AHA79" s="7"/>
      <c r="AHB79" s="7"/>
      <c r="AHC79" s="7"/>
      <c r="AHD79" s="7"/>
      <c r="AHE79" s="7"/>
      <c r="AHF79" s="7"/>
      <c r="AHG79" s="7"/>
      <c r="AHH79" s="7"/>
      <c r="AHI79" s="7"/>
      <c r="AHJ79" s="7"/>
      <c r="AHK79" s="7"/>
      <c r="AHL79" s="7"/>
      <c r="AHM79" s="7"/>
      <c r="AHN79" s="7"/>
      <c r="AHO79" s="7"/>
      <c r="AHP79" s="7"/>
      <c r="AHQ79" s="7"/>
      <c r="AHR79" s="7"/>
      <c r="AHS79" s="7"/>
      <c r="AHT79" s="7"/>
      <c r="AHU79" s="7"/>
      <c r="AHV79" s="7"/>
      <c r="AHW79" s="7"/>
      <c r="AHX79" s="7"/>
      <c r="AHY79" s="7"/>
      <c r="AHZ79" s="7"/>
      <c r="AIA79" s="7"/>
      <c r="AIB79" s="7"/>
      <c r="AIC79" s="7"/>
      <c r="AID79" s="7"/>
      <c r="AIE79" s="7"/>
      <c r="AIF79" s="7"/>
      <c r="AIG79" s="7"/>
      <c r="AIH79" s="7"/>
      <c r="AII79" s="7"/>
      <c r="AIJ79" s="7"/>
      <c r="AIK79" s="7"/>
      <c r="AIL79" s="7"/>
      <c r="AIM79" s="7"/>
      <c r="AIN79" s="7"/>
      <c r="AIO79" s="7"/>
      <c r="AIP79" s="7"/>
      <c r="AIQ79" s="7"/>
      <c r="AIR79" s="7"/>
      <c r="AIS79" s="7"/>
      <c r="AIT79" s="7"/>
      <c r="AIU79" s="7"/>
      <c r="AIV79" s="7"/>
      <c r="AIW79" s="7"/>
      <c r="AIX79" s="7"/>
      <c r="AIY79" s="7"/>
      <c r="AIZ79" s="7"/>
      <c r="AJA79" s="7"/>
      <c r="AJB79" s="7"/>
      <c r="AJC79" s="7"/>
      <c r="AJD79" s="7"/>
      <c r="AJE79" s="7"/>
      <c r="AJF79" s="7"/>
      <c r="AJG79" s="7"/>
      <c r="AJH79" s="7"/>
      <c r="AJI79" s="7"/>
      <c r="AJJ79" s="7"/>
      <c r="AJK79" s="7"/>
      <c r="AJL79" s="7"/>
      <c r="AJM79" s="7"/>
      <c r="AJN79" s="7"/>
      <c r="AJO79" s="7"/>
      <c r="AJP79" s="7"/>
      <c r="AJQ79" s="7"/>
      <c r="AJR79" s="7"/>
      <c r="AJS79" s="7"/>
      <c r="AJT79" s="7"/>
      <c r="AJU79" s="7"/>
      <c r="AJV79" s="7"/>
      <c r="AJW79" s="7"/>
      <c r="AJX79" s="7"/>
      <c r="AJY79" s="7"/>
      <c r="AJZ79" s="7"/>
      <c r="AKA79" s="7"/>
      <c r="AKB79" s="7"/>
      <c r="AKC79" s="7"/>
      <c r="AKD79" s="7"/>
      <c r="AKE79" s="7"/>
      <c r="AKF79" s="7"/>
      <c r="AKG79" s="7"/>
      <c r="AKH79" s="7"/>
      <c r="AKI79" s="7"/>
      <c r="AKJ79" s="7"/>
      <c r="AKK79" s="7"/>
      <c r="AKL79" s="7"/>
      <c r="AKM79" s="7"/>
      <c r="AKN79" s="7"/>
      <c r="AKO79" s="7"/>
      <c r="AKP79" s="7"/>
      <c r="AKQ79" s="7"/>
      <c r="AKR79" s="7"/>
      <c r="AKS79" s="7"/>
      <c r="AKT79" s="7"/>
      <c r="AKU79" s="7"/>
      <c r="AKV79" s="7"/>
      <c r="AKW79" s="7"/>
      <c r="AKX79" s="7"/>
      <c r="AKY79" s="7"/>
      <c r="AKZ79" s="7"/>
      <c r="ALA79" s="7"/>
      <c r="ALB79" s="7"/>
      <c r="ALC79" s="7"/>
      <c r="ALD79" s="7"/>
      <c r="ALE79" s="7"/>
      <c r="ALF79" s="7"/>
      <c r="ALG79" s="7"/>
      <c r="ALH79" s="7"/>
      <c r="ALI79" s="7"/>
      <c r="ALJ79" s="7"/>
      <c r="ALK79" s="7"/>
      <c r="ALL79" s="7"/>
      <c r="ALM79" s="7"/>
      <c r="ALN79" s="7"/>
      <c r="ALO79" s="7"/>
      <c r="ALP79" s="7"/>
      <c r="ALQ79" s="7"/>
      <c r="ALR79" s="7"/>
      <c r="ALS79" s="7"/>
      <c r="ALT79" s="7"/>
      <c r="ALU79" s="7"/>
      <c r="ALV79" s="7"/>
      <c r="ALW79" s="7"/>
      <c r="ALX79" s="7"/>
      <c r="ALY79" s="7"/>
      <c r="ALZ79" s="7"/>
    </row>
    <row r="80" spans="1:1014" s="72" customFormat="1" ht="68.25" customHeight="1" x14ac:dyDescent="0.25">
      <c r="A80" s="7"/>
      <c r="B80" s="330"/>
      <c r="C80" s="86">
        <v>12</v>
      </c>
      <c r="D80" s="324" t="s">
        <v>231</v>
      </c>
      <c r="E80" s="167" t="s">
        <v>244</v>
      </c>
      <c r="F80" s="56" t="s">
        <v>261</v>
      </c>
      <c r="G80" s="56" t="s">
        <v>127</v>
      </c>
      <c r="H80" s="57" t="s">
        <v>262</v>
      </c>
      <c r="I80" s="56" t="s">
        <v>7</v>
      </c>
      <c r="J80" s="65" t="s">
        <v>54</v>
      </c>
      <c r="K80" s="202" t="s">
        <v>240</v>
      </c>
      <c r="L80" s="28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  <c r="NA80" s="7"/>
      <c r="NB80" s="7"/>
      <c r="NC80" s="7"/>
      <c r="ND80" s="7"/>
      <c r="NE80" s="7"/>
      <c r="NF80" s="7"/>
      <c r="NG80" s="7"/>
      <c r="NH80" s="7"/>
      <c r="NI80" s="7"/>
      <c r="NJ80" s="7"/>
      <c r="NK80" s="7"/>
      <c r="NL80" s="7"/>
      <c r="NM80" s="7"/>
      <c r="NN80" s="7"/>
      <c r="NO80" s="7"/>
      <c r="NP80" s="7"/>
      <c r="NQ80" s="7"/>
      <c r="NR80" s="7"/>
      <c r="NS80" s="7"/>
      <c r="NT80" s="7"/>
      <c r="NU80" s="7"/>
      <c r="NV80" s="7"/>
      <c r="NW80" s="7"/>
      <c r="NX80" s="7"/>
      <c r="NY80" s="7"/>
      <c r="NZ80" s="7"/>
      <c r="OA80" s="7"/>
      <c r="OB80" s="7"/>
      <c r="OC80" s="7"/>
      <c r="OD80" s="7"/>
      <c r="OE80" s="7"/>
      <c r="OF80" s="7"/>
      <c r="OG80" s="7"/>
      <c r="OH80" s="7"/>
      <c r="OI80" s="7"/>
      <c r="OJ80" s="7"/>
      <c r="OK80" s="7"/>
      <c r="OL80" s="7"/>
      <c r="OM80" s="7"/>
      <c r="ON80" s="7"/>
      <c r="OO80" s="7"/>
      <c r="OP80" s="7"/>
      <c r="OQ80" s="7"/>
      <c r="OR80" s="7"/>
      <c r="OS80" s="7"/>
      <c r="OT80" s="7"/>
      <c r="OU80" s="7"/>
      <c r="OV80" s="7"/>
      <c r="OW80" s="7"/>
      <c r="OX80" s="7"/>
      <c r="OY80" s="7"/>
      <c r="OZ80" s="7"/>
      <c r="PA80" s="7"/>
      <c r="PB80" s="7"/>
      <c r="PC80" s="7"/>
      <c r="PD80" s="7"/>
      <c r="PE80" s="7"/>
      <c r="PF80" s="7"/>
      <c r="PG80" s="7"/>
      <c r="PH80" s="7"/>
      <c r="PI80" s="7"/>
      <c r="PJ80" s="7"/>
      <c r="PK80" s="7"/>
      <c r="PL80" s="7"/>
      <c r="PM80" s="7"/>
      <c r="PN80" s="7"/>
      <c r="PO80" s="7"/>
      <c r="PP80" s="7"/>
      <c r="PQ80" s="7"/>
      <c r="PR80" s="7"/>
      <c r="PS80" s="7"/>
      <c r="PT80" s="7"/>
      <c r="PU80" s="7"/>
      <c r="PV80" s="7"/>
      <c r="PW80" s="7"/>
      <c r="PX80" s="7"/>
      <c r="PY80" s="7"/>
      <c r="PZ80" s="7"/>
      <c r="QA80" s="7"/>
      <c r="QB80" s="7"/>
      <c r="QC80" s="7"/>
      <c r="QD80" s="7"/>
      <c r="QE80" s="7"/>
      <c r="QF80" s="7"/>
      <c r="QG80" s="7"/>
      <c r="QH80" s="7"/>
      <c r="QI80" s="7"/>
      <c r="QJ80" s="7"/>
      <c r="QK80" s="7"/>
      <c r="QL80" s="7"/>
      <c r="QM80" s="7"/>
      <c r="QN80" s="7"/>
      <c r="QO80" s="7"/>
      <c r="QP80" s="7"/>
      <c r="QQ80" s="7"/>
      <c r="QR80" s="7"/>
      <c r="QS80" s="7"/>
      <c r="QT80" s="7"/>
      <c r="QU80" s="7"/>
      <c r="QV80" s="7"/>
      <c r="QW80" s="7"/>
      <c r="QX80" s="7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  <c r="RK80" s="7"/>
      <c r="RL80" s="7"/>
      <c r="RM80" s="7"/>
      <c r="RN80" s="7"/>
      <c r="RO80" s="7"/>
      <c r="RP80" s="7"/>
      <c r="RQ80" s="7"/>
      <c r="RR80" s="7"/>
      <c r="RS80" s="7"/>
      <c r="RT80" s="7"/>
      <c r="RU80" s="7"/>
      <c r="RV80" s="7"/>
      <c r="RW80" s="7"/>
      <c r="RX80" s="7"/>
      <c r="RY80" s="7"/>
      <c r="RZ80" s="7"/>
      <c r="SA80" s="7"/>
      <c r="SB80" s="7"/>
      <c r="SC80" s="7"/>
      <c r="SD80" s="7"/>
      <c r="SE80" s="7"/>
      <c r="SF80" s="7"/>
      <c r="SG80" s="7"/>
      <c r="SH80" s="7"/>
      <c r="SI80" s="7"/>
      <c r="SJ80" s="7"/>
      <c r="SK80" s="7"/>
      <c r="SL80" s="7"/>
      <c r="SM80" s="7"/>
      <c r="SN80" s="7"/>
      <c r="SO80" s="7"/>
      <c r="SP80" s="7"/>
      <c r="SQ80" s="7"/>
      <c r="SR80" s="7"/>
      <c r="SS80" s="7"/>
      <c r="ST80" s="7"/>
      <c r="SU80" s="7"/>
      <c r="SV80" s="7"/>
      <c r="SW80" s="7"/>
      <c r="SX80" s="7"/>
      <c r="SY80" s="7"/>
      <c r="SZ80" s="7"/>
      <c r="TA80" s="7"/>
      <c r="TB80" s="7"/>
      <c r="TC80" s="7"/>
      <c r="TD80" s="7"/>
      <c r="TE80" s="7"/>
      <c r="TF80" s="7"/>
      <c r="TG80" s="7"/>
      <c r="TH80" s="7"/>
      <c r="TI80" s="7"/>
      <c r="TJ80" s="7"/>
      <c r="TK80" s="7"/>
      <c r="TL80" s="7"/>
      <c r="TM80" s="7"/>
      <c r="TN80" s="7"/>
      <c r="TO80" s="7"/>
      <c r="TP80" s="7"/>
      <c r="TQ80" s="7"/>
      <c r="TR80" s="7"/>
      <c r="TS80" s="7"/>
      <c r="TT80" s="7"/>
      <c r="TU80" s="7"/>
      <c r="TV80" s="7"/>
      <c r="TW80" s="7"/>
      <c r="TX80" s="7"/>
      <c r="TY80" s="7"/>
      <c r="TZ80" s="7"/>
      <c r="UA80" s="7"/>
      <c r="UB80" s="7"/>
      <c r="UC80" s="7"/>
      <c r="UD80" s="7"/>
      <c r="UE80" s="7"/>
      <c r="UF80" s="7"/>
      <c r="UG80" s="7"/>
      <c r="UH80" s="7"/>
      <c r="UI80" s="7"/>
      <c r="UJ80" s="7"/>
      <c r="UK80" s="7"/>
      <c r="UL80" s="7"/>
      <c r="UM80" s="7"/>
      <c r="UN80" s="7"/>
      <c r="UO80" s="7"/>
      <c r="UP80" s="7"/>
      <c r="UQ80" s="7"/>
      <c r="UR80" s="7"/>
      <c r="US80" s="7"/>
      <c r="UT80" s="7"/>
      <c r="UU80" s="7"/>
      <c r="UV80" s="7"/>
      <c r="UW80" s="7"/>
      <c r="UX80" s="7"/>
      <c r="UY80" s="7"/>
      <c r="UZ80" s="7"/>
      <c r="VA80" s="7"/>
      <c r="VB80" s="7"/>
      <c r="VC80" s="7"/>
      <c r="VD80" s="7"/>
      <c r="VE80" s="7"/>
      <c r="VF80" s="7"/>
      <c r="VG80" s="7"/>
      <c r="VH80" s="7"/>
      <c r="VI80" s="7"/>
      <c r="VJ80" s="7"/>
      <c r="VK80" s="7"/>
      <c r="VL80" s="7"/>
      <c r="VM80" s="7"/>
      <c r="VN80" s="7"/>
      <c r="VO80" s="7"/>
      <c r="VP80" s="7"/>
      <c r="VQ80" s="7"/>
      <c r="VR80" s="7"/>
      <c r="VS80" s="7"/>
      <c r="VT80" s="7"/>
      <c r="VU80" s="7"/>
      <c r="VV80" s="7"/>
      <c r="VW80" s="7"/>
      <c r="VX80" s="7"/>
      <c r="VY80" s="7"/>
      <c r="VZ80" s="7"/>
      <c r="WA80" s="7"/>
      <c r="WB80" s="7"/>
      <c r="WC80" s="7"/>
      <c r="WD80" s="7"/>
      <c r="WE80" s="7"/>
      <c r="WF80" s="7"/>
      <c r="WG80" s="7"/>
      <c r="WH80" s="7"/>
      <c r="WI80" s="7"/>
      <c r="WJ80" s="7"/>
      <c r="WK80" s="7"/>
      <c r="WL80" s="7"/>
      <c r="WM80" s="7"/>
      <c r="WN80" s="7"/>
      <c r="WO80" s="7"/>
      <c r="WP80" s="7"/>
      <c r="WQ80" s="7"/>
      <c r="WR80" s="7"/>
      <c r="WS80" s="7"/>
      <c r="WT80" s="7"/>
      <c r="WU80" s="7"/>
      <c r="WV80" s="7"/>
      <c r="WW80" s="7"/>
      <c r="WX80" s="7"/>
      <c r="WY80" s="7"/>
      <c r="WZ80" s="7"/>
      <c r="XA80" s="7"/>
      <c r="XB80" s="7"/>
      <c r="XC80" s="7"/>
      <c r="XD80" s="7"/>
      <c r="XE80" s="7"/>
      <c r="XF80" s="7"/>
      <c r="XG80" s="7"/>
      <c r="XH80" s="7"/>
      <c r="XI80" s="7"/>
      <c r="XJ80" s="7"/>
      <c r="XK80" s="7"/>
      <c r="XL80" s="7"/>
      <c r="XM80" s="7"/>
      <c r="XN80" s="7"/>
      <c r="XO80" s="7"/>
      <c r="XP80" s="7"/>
      <c r="XQ80" s="7"/>
      <c r="XR80" s="7"/>
      <c r="XS80" s="7"/>
      <c r="XT80" s="7"/>
      <c r="XU80" s="7"/>
      <c r="XV80" s="7"/>
      <c r="XW80" s="7"/>
      <c r="XX80" s="7"/>
      <c r="XY80" s="7"/>
      <c r="XZ80" s="7"/>
      <c r="YA80" s="7"/>
      <c r="YB80" s="7"/>
      <c r="YC80" s="7"/>
      <c r="YD80" s="7"/>
      <c r="YE80" s="7"/>
      <c r="YF80" s="7"/>
      <c r="YG80" s="7"/>
      <c r="YH80" s="7"/>
      <c r="YI80" s="7"/>
      <c r="YJ80" s="7"/>
      <c r="YK80" s="7"/>
      <c r="YL80" s="7"/>
      <c r="YM80" s="7"/>
      <c r="YN80" s="7"/>
      <c r="YO80" s="7"/>
      <c r="YP80" s="7"/>
      <c r="YQ80" s="7"/>
      <c r="YR80" s="7"/>
      <c r="YS80" s="7"/>
      <c r="YT80" s="7"/>
      <c r="YU80" s="7"/>
      <c r="YV80" s="7"/>
      <c r="YW80" s="7"/>
      <c r="YX80" s="7"/>
      <c r="YY80" s="7"/>
      <c r="YZ80" s="7"/>
      <c r="ZA80" s="7"/>
      <c r="ZB80" s="7"/>
      <c r="ZC80" s="7"/>
      <c r="ZD80" s="7"/>
      <c r="ZE80" s="7"/>
      <c r="ZF80" s="7"/>
      <c r="ZG80" s="7"/>
      <c r="ZH80" s="7"/>
      <c r="ZI80" s="7"/>
      <c r="ZJ80" s="7"/>
      <c r="ZK80" s="7"/>
      <c r="ZL80" s="7"/>
      <c r="ZM80" s="7"/>
      <c r="ZN80" s="7"/>
      <c r="ZO80" s="7"/>
      <c r="ZP80" s="7"/>
      <c r="ZQ80" s="7"/>
      <c r="ZR80" s="7"/>
      <c r="ZS80" s="7"/>
      <c r="ZT80" s="7"/>
      <c r="ZU80" s="7"/>
      <c r="ZV80" s="7"/>
      <c r="ZW80" s="7"/>
      <c r="ZX80" s="7"/>
      <c r="ZY80" s="7"/>
      <c r="ZZ80" s="7"/>
      <c r="AAA80" s="7"/>
      <c r="AAB80" s="7"/>
      <c r="AAC80" s="7"/>
      <c r="AAD80" s="7"/>
      <c r="AAE80" s="7"/>
      <c r="AAF80" s="7"/>
      <c r="AAG80" s="7"/>
      <c r="AAH80" s="7"/>
      <c r="AAI80" s="7"/>
      <c r="AAJ80" s="7"/>
      <c r="AAK80" s="7"/>
      <c r="AAL80" s="7"/>
      <c r="AAM80" s="7"/>
      <c r="AAN80" s="7"/>
      <c r="AAO80" s="7"/>
      <c r="AAP80" s="7"/>
      <c r="AAQ80" s="7"/>
      <c r="AAR80" s="7"/>
      <c r="AAS80" s="7"/>
      <c r="AAT80" s="7"/>
      <c r="AAU80" s="7"/>
      <c r="AAV80" s="7"/>
      <c r="AAW80" s="7"/>
      <c r="AAX80" s="7"/>
      <c r="AAY80" s="7"/>
      <c r="AAZ80" s="7"/>
      <c r="ABA80" s="7"/>
      <c r="ABB80" s="7"/>
      <c r="ABC80" s="7"/>
      <c r="ABD80" s="7"/>
      <c r="ABE80" s="7"/>
      <c r="ABF80" s="7"/>
      <c r="ABG80" s="7"/>
      <c r="ABH80" s="7"/>
      <c r="ABI80" s="7"/>
      <c r="ABJ80" s="7"/>
      <c r="ABK80" s="7"/>
      <c r="ABL80" s="7"/>
      <c r="ABM80" s="7"/>
      <c r="ABN80" s="7"/>
      <c r="ABO80" s="7"/>
      <c r="ABP80" s="7"/>
      <c r="ABQ80" s="7"/>
      <c r="ABR80" s="7"/>
      <c r="ABS80" s="7"/>
      <c r="ABT80" s="7"/>
      <c r="ABU80" s="7"/>
      <c r="ABV80" s="7"/>
      <c r="ABW80" s="7"/>
      <c r="ABX80" s="7"/>
      <c r="ABY80" s="7"/>
      <c r="ABZ80" s="7"/>
      <c r="ACA80" s="7"/>
      <c r="ACB80" s="7"/>
      <c r="ACC80" s="7"/>
      <c r="ACD80" s="7"/>
      <c r="ACE80" s="7"/>
      <c r="ACF80" s="7"/>
      <c r="ACG80" s="7"/>
      <c r="ACH80" s="7"/>
      <c r="ACI80" s="7"/>
      <c r="ACJ80" s="7"/>
      <c r="ACK80" s="7"/>
      <c r="ACL80" s="7"/>
      <c r="ACM80" s="7"/>
      <c r="ACN80" s="7"/>
      <c r="ACO80" s="7"/>
      <c r="ACP80" s="7"/>
      <c r="ACQ80" s="7"/>
      <c r="ACR80" s="7"/>
      <c r="ACS80" s="7"/>
      <c r="ACT80" s="7"/>
      <c r="ACU80" s="7"/>
      <c r="ACV80" s="7"/>
      <c r="ACW80" s="7"/>
      <c r="ACX80" s="7"/>
      <c r="ACY80" s="7"/>
      <c r="ACZ80" s="7"/>
      <c r="ADA80" s="7"/>
      <c r="ADB80" s="7"/>
      <c r="ADC80" s="7"/>
      <c r="ADD80" s="7"/>
      <c r="ADE80" s="7"/>
      <c r="ADF80" s="7"/>
      <c r="ADG80" s="7"/>
      <c r="ADH80" s="7"/>
      <c r="ADI80" s="7"/>
      <c r="ADJ80" s="7"/>
      <c r="ADK80" s="7"/>
      <c r="ADL80" s="7"/>
      <c r="ADM80" s="7"/>
      <c r="ADN80" s="7"/>
      <c r="ADO80" s="7"/>
      <c r="ADP80" s="7"/>
      <c r="ADQ80" s="7"/>
      <c r="ADR80" s="7"/>
      <c r="ADS80" s="7"/>
      <c r="ADT80" s="7"/>
      <c r="ADU80" s="7"/>
      <c r="ADV80" s="7"/>
      <c r="ADW80" s="7"/>
      <c r="ADX80" s="7"/>
      <c r="ADY80" s="7"/>
      <c r="ADZ80" s="7"/>
      <c r="AEA80" s="7"/>
      <c r="AEB80" s="7"/>
      <c r="AEC80" s="7"/>
      <c r="AED80" s="7"/>
      <c r="AEE80" s="7"/>
      <c r="AEF80" s="7"/>
      <c r="AEG80" s="7"/>
      <c r="AEH80" s="7"/>
      <c r="AEI80" s="7"/>
      <c r="AEJ80" s="7"/>
      <c r="AEK80" s="7"/>
      <c r="AEL80" s="7"/>
      <c r="AEM80" s="7"/>
      <c r="AEN80" s="7"/>
      <c r="AEO80" s="7"/>
      <c r="AEP80" s="7"/>
      <c r="AEQ80" s="7"/>
      <c r="AER80" s="7"/>
      <c r="AES80" s="7"/>
      <c r="AET80" s="7"/>
      <c r="AEU80" s="7"/>
      <c r="AEV80" s="7"/>
      <c r="AEW80" s="7"/>
      <c r="AEX80" s="7"/>
      <c r="AEY80" s="7"/>
      <c r="AEZ80" s="7"/>
      <c r="AFA80" s="7"/>
      <c r="AFB80" s="7"/>
      <c r="AFC80" s="7"/>
      <c r="AFD80" s="7"/>
      <c r="AFE80" s="7"/>
      <c r="AFF80" s="7"/>
      <c r="AFG80" s="7"/>
      <c r="AFH80" s="7"/>
      <c r="AFI80" s="7"/>
      <c r="AFJ80" s="7"/>
      <c r="AFK80" s="7"/>
      <c r="AFL80" s="7"/>
      <c r="AFM80" s="7"/>
      <c r="AFN80" s="7"/>
      <c r="AFO80" s="7"/>
      <c r="AFP80" s="7"/>
      <c r="AFQ80" s="7"/>
      <c r="AFR80" s="7"/>
      <c r="AFS80" s="7"/>
      <c r="AFT80" s="7"/>
      <c r="AFU80" s="7"/>
      <c r="AFV80" s="7"/>
      <c r="AFW80" s="7"/>
      <c r="AFX80" s="7"/>
      <c r="AFY80" s="7"/>
      <c r="AFZ80" s="7"/>
      <c r="AGA80" s="7"/>
      <c r="AGB80" s="7"/>
      <c r="AGC80" s="7"/>
      <c r="AGD80" s="7"/>
      <c r="AGE80" s="7"/>
      <c r="AGF80" s="7"/>
      <c r="AGG80" s="7"/>
      <c r="AGH80" s="7"/>
      <c r="AGI80" s="7"/>
      <c r="AGJ80" s="7"/>
      <c r="AGK80" s="7"/>
      <c r="AGL80" s="7"/>
      <c r="AGM80" s="7"/>
      <c r="AGN80" s="7"/>
      <c r="AGO80" s="7"/>
      <c r="AGP80" s="7"/>
      <c r="AGQ80" s="7"/>
      <c r="AGR80" s="7"/>
      <c r="AGS80" s="7"/>
      <c r="AGT80" s="7"/>
      <c r="AGU80" s="7"/>
      <c r="AGV80" s="7"/>
      <c r="AGW80" s="7"/>
      <c r="AGX80" s="7"/>
      <c r="AGY80" s="7"/>
      <c r="AGZ80" s="7"/>
      <c r="AHA80" s="7"/>
      <c r="AHB80" s="7"/>
      <c r="AHC80" s="7"/>
      <c r="AHD80" s="7"/>
      <c r="AHE80" s="7"/>
      <c r="AHF80" s="7"/>
      <c r="AHG80" s="7"/>
      <c r="AHH80" s="7"/>
      <c r="AHI80" s="7"/>
      <c r="AHJ80" s="7"/>
      <c r="AHK80" s="7"/>
      <c r="AHL80" s="7"/>
      <c r="AHM80" s="7"/>
      <c r="AHN80" s="7"/>
      <c r="AHO80" s="7"/>
      <c r="AHP80" s="7"/>
      <c r="AHQ80" s="7"/>
      <c r="AHR80" s="7"/>
      <c r="AHS80" s="7"/>
      <c r="AHT80" s="7"/>
      <c r="AHU80" s="7"/>
      <c r="AHV80" s="7"/>
      <c r="AHW80" s="7"/>
      <c r="AHX80" s="7"/>
      <c r="AHY80" s="7"/>
      <c r="AHZ80" s="7"/>
      <c r="AIA80" s="7"/>
      <c r="AIB80" s="7"/>
      <c r="AIC80" s="7"/>
      <c r="AID80" s="7"/>
      <c r="AIE80" s="7"/>
      <c r="AIF80" s="7"/>
      <c r="AIG80" s="7"/>
      <c r="AIH80" s="7"/>
      <c r="AII80" s="7"/>
      <c r="AIJ80" s="7"/>
      <c r="AIK80" s="7"/>
      <c r="AIL80" s="7"/>
      <c r="AIM80" s="7"/>
      <c r="AIN80" s="7"/>
      <c r="AIO80" s="7"/>
      <c r="AIP80" s="7"/>
      <c r="AIQ80" s="7"/>
      <c r="AIR80" s="7"/>
      <c r="AIS80" s="7"/>
      <c r="AIT80" s="7"/>
      <c r="AIU80" s="7"/>
      <c r="AIV80" s="7"/>
      <c r="AIW80" s="7"/>
      <c r="AIX80" s="7"/>
      <c r="AIY80" s="7"/>
      <c r="AIZ80" s="7"/>
      <c r="AJA80" s="7"/>
      <c r="AJB80" s="7"/>
      <c r="AJC80" s="7"/>
      <c r="AJD80" s="7"/>
      <c r="AJE80" s="7"/>
      <c r="AJF80" s="7"/>
      <c r="AJG80" s="7"/>
      <c r="AJH80" s="7"/>
      <c r="AJI80" s="7"/>
      <c r="AJJ80" s="7"/>
      <c r="AJK80" s="7"/>
      <c r="AJL80" s="7"/>
      <c r="AJM80" s="7"/>
      <c r="AJN80" s="7"/>
      <c r="AJO80" s="7"/>
      <c r="AJP80" s="7"/>
      <c r="AJQ80" s="7"/>
      <c r="AJR80" s="7"/>
      <c r="AJS80" s="7"/>
      <c r="AJT80" s="7"/>
      <c r="AJU80" s="7"/>
      <c r="AJV80" s="7"/>
      <c r="AJW80" s="7"/>
      <c r="AJX80" s="7"/>
      <c r="AJY80" s="7"/>
      <c r="AJZ80" s="7"/>
      <c r="AKA80" s="7"/>
      <c r="AKB80" s="7"/>
      <c r="AKC80" s="7"/>
      <c r="AKD80" s="7"/>
      <c r="AKE80" s="7"/>
      <c r="AKF80" s="7"/>
      <c r="AKG80" s="7"/>
      <c r="AKH80" s="7"/>
      <c r="AKI80" s="7"/>
      <c r="AKJ80" s="7"/>
      <c r="AKK80" s="7"/>
      <c r="AKL80" s="7"/>
      <c r="AKM80" s="7"/>
      <c r="AKN80" s="7"/>
      <c r="AKO80" s="7"/>
      <c r="AKP80" s="7"/>
      <c r="AKQ80" s="7"/>
      <c r="AKR80" s="7"/>
      <c r="AKS80" s="7"/>
      <c r="AKT80" s="7"/>
      <c r="AKU80" s="7"/>
      <c r="AKV80" s="7"/>
      <c r="AKW80" s="7"/>
      <c r="AKX80" s="7"/>
      <c r="AKY80" s="7"/>
      <c r="AKZ80" s="7"/>
      <c r="ALA80" s="7"/>
      <c r="ALB80" s="7"/>
      <c r="ALC80" s="7"/>
      <c r="ALD80" s="7"/>
      <c r="ALE80" s="7"/>
      <c r="ALF80" s="7"/>
      <c r="ALG80" s="7"/>
      <c r="ALH80" s="7"/>
      <c r="ALI80" s="7"/>
      <c r="ALJ80" s="7"/>
      <c r="ALK80" s="7"/>
      <c r="ALL80" s="7"/>
      <c r="ALM80" s="7"/>
      <c r="ALN80" s="7"/>
      <c r="ALO80" s="7"/>
      <c r="ALP80" s="7"/>
      <c r="ALQ80" s="7"/>
      <c r="ALR80" s="7"/>
      <c r="ALS80" s="7"/>
      <c r="ALT80" s="7"/>
      <c r="ALU80" s="7"/>
      <c r="ALV80" s="7"/>
      <c r="ALW80" s="7"/>
      <c r="ALX80" s="7"/>
      <c r="ALY80" s="7"/>
      <c r="ALZ80" s="7"/>
    </row>
    <row r="81" spans="1:1014" s="72" customFormat="1" ht="53.25" customHeight="1" thickBot="1" x14ac:dyDescent="0.3">
      <c r="A81" s="7"/>
      <c r="B81" s="331"/>
      <c r="C81" s="250">
        <v>13</v>
      </c>
      <c r="D81" s="309" t="s">
        <v>232</v>
      </c>
      <c r="E81" s="131" t="s">
        <v>245</v>
      </c>
      <c r="F81" s="130" t="s">
        <v>263</v>
      </c>
      <c r="G81" s="74" t="s">
        <v>163</v>
      </c>
      <c r="H81" s="130" t="s">
        <v>264</v>
      </c>
      <c r="I81" s="131" t="s">
        <v>7</v>
      </c>
      <c r="J81" s="247" t="s">
        <v>8</v>
      </c>
      <c r="K81" s="248"/>
      <c r="L81" s="29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7"/>
      <c r="NH81" s="7"/>
      <c r="NI81" s="7"/>
      <c r="NJ81" s="7"/>
      <c r="NK81" s="7"/>
      <c r="NL81" s="7"/>
      <c r="NM81" s="7"/>
      <c r="NN81" s="7"/>
      <c r="NO81" s="7"/>
      <c r="NP81" s="7"/>
      <c r="NQ81" s="7"/>
      <c r="NR81" s="7"/>
      <c r="NS81" s="7"/>
      <c r="NT81" s="7"/>
      <c r="NU81" s="7"/>
      <c r="NV81" s="7"/>
      <c r="NW81" s="7"/>
      <c r="NX81" s="7"/>
      <c r="NY81" s="7"/>
      <c r="NZ81" s="7"/>
      <c r="OA81" s="7"/>
      <c r="OB81" s="7"/>
      <c r="OC81" s="7"/>
      <c r="OD81" s="7"/>
      <c r="OE81" s="7"/>
      <c r="OF81" s="7"/>
      <c r="OG81" s="7"/>
      <c r="OH81" s="7"/>
      <c r="OI81" s="7"/>
      <c r="OJ81" s="7"/>
      <c r="OK81" s="7"/>
      <c r="OL81" s="7"/>
      <c r="OM81" s="7"/>
      <c r="ON81" s="7"/>
      <c r="OO81" s="7"/>
      <c r="OP81" s="7"/>
      <c r="OQ81" s="7"/>
      <c r="OR81" s="7"/>
      <c r="OS81" s="7"/>
      <c r="OT81" s="7"/>
      <c r="OU81" s="7"/>
      <c r="OV81" s="7"/>
      <c r="OW81" s="7"/>
      <c r="OX81" s="7"/>
      <c r="OY81" s="7"/>
      <c r="OZ81" s="7"/>
      <c r="PA81" s="7"/>
      <c r="PB81" s="7"/>
      <c r="PC81" s="7"/>
      <c r="PD81" s="7"/>
      <c r="PE81" s="7"/>
      <c r="PF81" s="7"/>
      <c r="PG81" s="7"/>
      <c r="PH81" s="7"/>
      <c r="PI81" s="7"/>
      <c r="PJ81" s="7"/>
      <c r="PK81" s="7"/>
      <c r="PL81" s="7"/>
      <c r="PM81" s="7"/>
      <c r="PN81" s="7"/>
      <c r="PO81" s="7"/>
      <c r="PP81" s="7"/>
      <c r="PQ81" s="7"/>
      <c r="PR81" s="7"/>
      <c r="PS81" s="7"/>
      <c r="PT81" s="7"/>
      <c r="PU81" s="7"/>
      <c r="PV81" s="7"/>
      <c r="PW81" s="7"/>
      <c r="PX81" s="7"/>
      <c r="PY81" s="7"/>
      <c r="PZ81" s="7"/>
      <c r="QA81" s="7"/>
      <c r="QB81" s="7"/>
      <c r="QC81" s="7"/>
      <c r="QD81" s="7"/>
      <c r="QE81" s="7"/>
      <c r="QF81" s="7"/>
      <c r="QG81" s="7"/>
      <c r="QH81" s="7"/>
      <c r="QI81" s="7"/>
      <c r="QJ81" s="7"/>
      <c r="QK81" s="7"/>
      <c r="QL81" s="7"/>
      <c r="QM81" s="7"/>
      <c r="QN81" s="7"/>
      <c r="QO81" s="7"/>
      <c r="QP81" s="7"/>
      <c r="QQ81" s="7"/>
      <c r="QR81" s="7"/>
      <c r="QS81" s="7"/>
      <c r="QT81" s="7"/>
      <c r="QU81" s="7"/>
      <c r="QV81" s="7"/>
      <c r="QW81" s="7"/>
      <c r="QX81" s="7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  <c r="RK81" s="7"/>
      <c r="RL81" s="7"/>
      <c r="RM81" s="7"/>
      <c r="RN81" s="7"/>
      <c r="RO81" s="7"/>
      <c r="RP81" s="7"/>
      <c r="RQ81" s="7"/>
      <c r="RR81" s="7"/>
      <c r="RS81" s="7"/>
      <c r="RT81" s="7"/>
      <c r="RU81" s="7"/>
      <c r="RV81" s="7"/>
      <c r="RW81" s="7"/>
      <c r="RX81" s="7"/>
      <c r="RY81" s="7"/>
      <c r="RZ81" s="7"/>
      <c r="SA81" s="7"/>
      <c r="SB81" s="7"/>
      <c r="SC81" s="7"/>
      <c r="SD81" s="7"/>
      <c r="SE81" s="7"/>
      <c r="SF81" s="7"/>
      <c r="SG81" s="7"/>
      <c r="SH81" s="7"/>
      <c r="SI81" s="7"/>
      <c r="SJ81" s="7"/>
      <c r="SK81" s="7"/>
      <c r="SL81" s="7"/>
      <c r="SM81" s="7"/>
      <c r="SN81" s="7"/>
      <c r="SO81" s="7"/>
      <c r="SP81" s="7"/>
      <c r="SQ81" s="7"/>
      <c r="SR81" s="7"/>
      <c r="SS81" s="7"/>
      <c r="ST81" s="7"/>
      <c r="SU81" s="7"/>
      <c r="SV81" s="7"/>
      <c r="SW81" s="7"/>
      <c r="SX81" s="7"/>
      <c r="SY81" s="7"/>
      <c r="SZ81" s="7"/>
      <c r="TA81" s="7"/>
      <c r="TB81" s="7"/>
      <c r="TC81" s="7"/>
      <c r="TD81" s="7"/>
      <c r="TE81" s="7"/>
      <c r="TF81" s="7"/>
      <c r="TG81" s="7"/>
      <c r="TH81" s="7"/>
      <c r="TI81" s="7"/>
      <c r="TJ81" s="7"/>
      <c r="TK81" s="7"/>
      <c r="TL81" s="7"/>
      <c r="TM81" s="7"/>
      <c r="TN81" s="7"/>
      <c r="TO81" s="7"/>
      <c r="TP81" s="7"/>
      <c r="TQ81" s="7"/>
      <c r="TR81" s="7"/>
      <c r="TS81" s="7"/>
      <c r="TT81" s="7"/>
      <c r="TU81" s="7"/>
      <c r="TV81" s="7"/>
      <c r="TW81" s="7"/>
      <c r="TX81" s="7"/>
      <c r="TY81" s="7"/>
      <c r="TZ81" s="7"/>
      <c r="UA81" s="7"/>
      <c r="UB81" s="7"/>
      <c r="UC81" s="7"/>
      <c r="UD81" s="7"/>
      <c r="UE81" s="7"/>
      <c r="UF81" s="7"/>
      <c r="UG81" s="7"/>
      <c r="UH81" s="7"/>
      <c r="UI81" s="7"/>
      <c r="UJ81" s="7"/>
      <c r="UK81" s="7"/>
      <c r="UL81" s="7"/>
      <c r="UM81" s="7"/>
      <c r="UN81" s="7"/>
      <c r="UO81" s="7"/>
      <c r="UP81" s="7"/>
      <c r="UQ81" s="7"/>
      <c r="UR81" s="7"/>
      <c r="US81" s="7"/>
      <c r="UT81" s="7"/>
      <c r="UU81" s="7"/>
      <c r="UV81" s="7"/>
      <c r="UW81" s="7"/>
      <c r="UX81" s="7"/>
      <c r="UY81" s="7"/>
      <c r="UZ81" s="7"/>
      <c r="VA81" s="7"/>
      <c r="VB81" s="7"/>
      <c r="VC81" s="7"/>
      <c r="VD81" s="7"/>
      <c r="VE81" s="7"/>
      <c r="VF81" s="7"/>
      <c r="VG81" s="7"/>
      <c r="VH81" s="7"/>
      <c r="VI81" s="7"/>
      <c r="VJ81" s="7"/>
      <c r="VK81" s="7"/>
      <c r="VL81" s="7"/>
      <c r="VM81" s="7"/>
      <c r="VN81" s="7"/>
      <c r="VO81" s="7"/>
      <c r="VP81" s="7"/>
      <c r="VQ81" s="7"/>
      <c r="VR81" s="7"/>
      <c r="VS81" s="7"/>
      <c r="VT81" s="7"/>
      <c r="VU81" s="7"/>
      <c r="VV81" s="7"/>
      <c r="VW81" s="7"/>
      <c r="VX81" s="7"/>
      <c r="VY81" s="7"/>
      <c r="VZ81" s="7"/>
      <c r="WA81" s="7"/>
      <c r="WB81" s="7"/>
      <c r="WC81" s="7"/>
      <c r="WD81" s="7"/>
      <c r="WE81" s="7"/>
      <c r="WF81" s="7"/>
      <c r="WG81" s="7"/>
      <c r="WH81" s="7"/>
      <c r="WI81" s="7"/>
      <c r="WJ81" s="7"/>
      <c r="WK81" s="7"/>
      <c r="WL81" s="7"/>
      <c r="WM81" s="7"/>
      <c r="WN81" s="7"/>
      <c r="WO81" s="7"/>
      <c r="WP81" s="7"/>
      <c r="WQ81" s="7"/>
      <c r="WR81" s="7"/>
      <c r="WS81" s="7"/>
      <c r="WT81" s="7"/>
      <c r="WU81" s="7"/>
      <c r="WV81" s="7"/>
      <c r="WW81" s="7"/>
      <c r="WX81" s="7"/>
      <c r="WY81" s="7"/>
      <c r="WZ81" s="7"/>
      <c r="XA81" s="7"/>
      <c r="XB81" s="7"/>
      <c r="XC81" s="7"/>
      <c r="XD81" s="7"/>
      <c r="XE81" s="7"/>
      <c r="XF81" s="7"/>
      <c r="XG81" s="7"/>
      <c r="XH81" s="7"/>
      <c r="XI81" s="7"/>
      <c r="XJ81" s="7"/>
      <c r="XK81" s="7"/>
      <c r="XL81" s="7"/>
      <c r="XM81" s="7"/>
      <c r="XN81" s="7"/>
      <c r="XO81" s="7"/>
      <c r="XP81" s="7"/>
      <c r="XQ81" s="7"/>
      <c r="XR81" s="7"/>
      <c r="XS81" s="7"/>
      <c r="XT81" s="7"/>
      <c r="XU81" s="7"/>
      <c r="XV81" s="7"/>
      <c r="XW81" s="7"/>
      <c r="XX81" s="7"/>
      <c r="XY81" s="7"/>
      <c r="XZ81" s="7"/>
      <c r="YA81" s="7"/>
      <c r="YB81" s="7"/>
      <c r="YC81" s="7"/>
      <c r="YD81" s="7"/>
      <c r="YE81" s="7"/>
      <c r="YF81" s="7"/>
      <c r="YG81" s="7"/>
      <c r="YH81" s="7"/>
      <c r="YI81" s="7"/>
      <c r="YJ81" s="7"/>
      <c r="YK81" s="7"/>
      <c r="YL81" s="7"/>
      <c r="YM81" s="7"/>
      <c r="YN81" s="7"/>
      <c r="YO81" s="7"/>
      <c r="YP81" s="7"/>
      <c r="YQ81" s="7"/>
      <c r="YR81" s="7"/>
      <c r="YS81" s="7"/>
      <c r="YT81" s="7"/>
      <c r="YU81" s="7"/>
      <c r="YV81" s="7"/>
      <c r="YW81" s="7"/>
      <c r="YX81" s="7"/>
      <c r="YY81" s="7"/>
      <c r="YZ81" s="7"/>
      <c r="ZA81" s="7"/>
      <c r="ZB81" s="7"/>
      <c r="ZC81" s="7"/>
      <c r="ZD81" s="7"/>
      <c r="ZE81" s="7"/>
      <c r="ZF81" s="7"/>
      <c r="ZG81" s="7"/>
      <c r="ZH81" s="7"/>
      <c r="ZI81" s="7"/>
      <c r="ZJ81" s="7"/>
      <c r="ZK81" s="7"/>
      <c r="ZL81" s="7"/>
      <c r="ZM81" s="7"/>
      <c r="ZN81" s="7"/>
      <c r="ZO81" s="7"/>
      <c r="ZP81" s="7"/>
      <c r="ZQ81" s="7"/>
      <c r="ZR81" s="7"/>
      <c r="ZS81" s="7"/>
      <c r="ZT81" s="7"/>
      <c r="ZU81" s="7"/>
      <c r="ZV81" s="7"/>
      <c r="ZW81" s="7"/>
      <c r="ZX81" s="7"/>
      <c r="ZY81" s="7"/>
      <c r="ZZ81" s="7"/>
      <c r="AAA81" s="7"/>
      <c r="AAB81" s="7"/>
      <c r="AAC81" s="7"/>
      <c r="AAD81" s="7"/>
      <c r="AAE81" s="7"/>
      <c r="AAF81" s="7"/>
      <c r="AAG81" s="7"/>
      <c r="AAH81" s="7"/>
      <c r="AAI81" s="7"/>
      <c r="AAJ81" s="7"/>
      <c r="AAK81" s="7"/>
      <c r="AAL81" s="7"/>
      <c r="AAM81" s="7"/>
      <c r="AAN81" s="7"/>
      <c r="AAO81" s="7"/>
      <c r="AAP81" s="7"/>
      <c r="AAQ81" s="7"/>
      <c r="AAR81" s="7"/>
      <c r="AAS81" s="7"/>
      <c r="AAT81" s="7"/>
      <c r="AAU81" s="7"/>
      <c r="AAV81" s="7"/>
      <c r="AAW81" s="7"/>
      <c r="AAX81" s="7"/>
      <c r="AAY81" s="7"/>
      <c r="AAZ81" s="7"/>
      <c r="ABA81" s="7"/>
      <c r="ABB81" s="7"/>
      <c r="ABC81" s="7"/>
      <c r="ABD81" s="7"/>
      <c r="ABE81" s="7"/>
      <c r="ABF81" s="7"/>
      <c r="ABG81" s="7"/>
      <c r="ABH81" s="7"/>
      <c r="ABI81" s="7"/>
      <c r="ABJ81" s="7"/>
      <c r="ABK81" s="7"/>
      <c r="ABL81" s="7"/>
      <c r="ABM81" s="7"/>
      <c r="ABN81" s="7"/>
      <c r="ABO81" s="7"/>
      <c r="ABP81" s="7"/>
      <c r="ABQ81" s="7"/>
      <c r="ABR81" s="7"/>
      <c r="ABS81" s="7"/>
      <c r="ABT81" s="7"/>
      <c r="ABU81" s="7"/>
      <c r="ABV81" s="7"/>
      <c r="ABW81" s="7"/>
      <c r="ABX81" s="7"/>
      <c r="ABY81" s="7"/>
      <c r="ABZ81" s="7"/>
      <c r="ACA81" s="7"/>
      <c r="ACB81" s="7"/>
      <c r="ACC81" s="7"/>
      <c r="ACD81" s="7"/>
      <c r="ACE81" s="7"/>
      <c r="ACF81" s="7"/>
      <c r="ACG81" s="7"/>
      <c r="ACH81" s="7"/>
      <c r="ACI81" s="7"/>
      <c r="ACJ81" s="7"/>
      <c r="ACK81" s="7"/>
      <c r="ACL81" s="7"/>
      <c r="ACM81" s="7"/>
      <c r="ACN81" s="7"/>
      <c r="ACO81" s="7"/>
      <c r="ACP81" s="7"/>
      <c r="ACQ81" s="7"/>
      <c r="ACR81" s="7"/>
      <c r="ACS81" s="7"/>
      <c r="ACT81" s="7"/>
      <c r="ACU81" s="7"/>
      <c r="ACV81" s="7"/>
      <c r="ACW81" s="7"/>
      <c r="ACX81" s="7"/>
      <c r="ACY81" s="7"/>
      <c r="ACZ81" s="7"/>
      <c r="ADA81" s="7"/>
      <c r="ADB81" s="7"/>
      <c r="ADC81" s="7"/>
      <c r="ADD81" s="7"/>
      <c r="ADE81" s="7"/>
      <c r="ADF81" s="7"/>
      <c r="ADG81" s="7"/>
      <c r="ADH81" s="7"/>
      <c r="ADI81" s="7"/>
      <c r="ADJ81" s="7"/>
      <c r="ADK81" s="7"/>
      <c r="ADL81" s="7"/>
      <c r="ADM81" s="7"/>
      <c r="ADN81" s="7"/>
      <c r="ADO81" s="7"/>
      <c r="ADP81" s="7"/>
      <c r="ADQ81" s="7"/>
      <c r="ADR81" s="7"/>
      <c r="ADS81" s="7"/>
      <c r="ADT81" s="7"/>
      <c r="ADU81" s="7"/>
      <c r="ADV81" s="7"/>
      <c r="ADW81" s="7"/>
      <c r="ADX81" s="7"/>
      <c r="ADY81" s="7"/>
      <c r="ADZ81" s="7"/>
      <c r="AEA81" s="7"/>
      <c r="AEB81" s="7"/>
      <c r="AEC81" s="7"/>
      <c r="AED81" s="7"/>
      <c r="AEE81" s="7"/>
      <c r="AEF81" s="7"/>
      <c r="AEG81" s="7"/>
      <c r="AEH81" s="7"/>
      <c r="AEI81" s="7"/>
      <c r="AEJ81" s="7"/>
      <c r="AEK81" s="7"/>
      <c r="AEL81" s="7"/>
      <c r="AEM81" s="7"/>
      <c r="AEN81" s="7"/>
      <c r="AEO81" s="7"/>
      <c r="AEP81" s="7"/>
      <c r="AEQ81" s="7"/>
      <c r="AER81" s="7"/>
      <c r="AES81" s="7"/>
      <c r="AET81" s="7"/>
      <c r="AEU81" s="7"/>
      <c r="AEV81" s="7"/>
      <c r="AEW81" s="7"/>
      <c r="AEX81" s="7"/>
      <c r="AEY81" s="7"/>
      <c r="AEZ81" s="7"/>
      <c r="AFA81" s="7"/>
      <c r="AFB81" s="7"/>
      <c r="AFC81" s="7"/>
      <c r="AFD81" s="7"/>
      <c r="AFE81" s="7"/>
      <c r="AFF81" s="7"/>
      <c r="AFG81" s="7"/>
      <c r="AFH81" s="7"/>
      <c r="AFI81" s="7"/>
      <c r="AFJ81" s="7"/>
      <c r="AFK81" s="7"/>
      <c r="AFL81" s="7"/>
      <c r="AFM81" s="7"/>
      <c r="AFN81" s="7"/>
      <c r="AFO81" s="7"/>
      <c r="AFP81" s="7"/>
      <c r="AFQ81" s="7"/>
      <c r="AFR81" s="7"/>
      <c r="AFS81" s="7"/>
      <c r="AFT81" s="7"/>
      <c r="AFU81" s="7"/>
      <c r="AFV81" s="7"/>
      <c r="AFW81" s="7"/>
      <c r="AFX81" s="7"/>
      <c r="AFY81" s="7"/>
      <c r="AFZ81" s="7"/>
      <c r="AGA81" s="7"/>
      <c r="AGB81" s="7"/>
      <c r="AGC81" s="7"/>
      <c r="AGD81" s="7"/>
      <c r="AGE81" s="7"/>
      <c r="AGF81" s="7"/>
      <c r="AGG81" s="7"/>
      <c r="AGH81" s="7"/>
      <c r="AGI81" s="7"/>
      <c r="AGJ81" s="7"/>
      <c r="AGK81" s="7"/>
      <c r="AGL81" s="7"/>
      <c r="AGM81" s="7"/>
      <c r="AGN81" s="7"/>
      <c r="AGO81" s="7"/>
      <c r="AGP81" s="7"/>
      <c r="AGQ81" s="7"/>
      <c r="AGR81" s="7"/>
      <c r="AGS81" s="7"/>
      <c r="AGT81" s="7"/>
      <c r="AGU81" s="7"/>
      <c r="AGV81" s="7"/>
      <c r="AGW81" s="7"/>
      <c r="AGX81" s="7"/>
      <c r="AGY81" s="7"/>
      <c r="AGZ81" s="7"/>
      <c r="AHA81" s="7"/>
      <c r="AHB81" s="7"/>
      <c r="AHC81" s="7"/>
      <c r="AHD81" s="7"/>
      <c r="AHE81" s="7"/>
      <c r="AHF81" s="7"/>
      <c r="AHG81" s="7"/>
      <c r="AHH81" s="7"/>
      <c r="AHI81" s="7"/>
      <c r="AHJ81" s="7"/>
      <c r="AHK81" s="7"/>
      <c r="AHL81" s="7"/>
      <c r="AHM81" s="7"/>
      <c r="AHN81" s="7"/>
      <c r="AHO81" s="7"/>
      <c r="AHP81" s="7"/>
      <c r="AHQ81" s="7"/>
      <c r="AHR81" s="7"/>
      <c r="AHS81" s="7"/>
      <c r="AHT81" s="7"/>
      <c r="AHU81" s="7"/>
      <c r="AHV81" s="7"/>
      <c r="AHW81" s="7"/>
      <c r="AHX81" s="7"/>
      <c r="AHY81" s="7"/>
      <c r="AHZ81" s="7"/>
      <c r="AIA81" s="7"/>
      <c r="AIB81" s="7"/>
      <c r="AIC81" s="7"/>
      <c r="AID81" s="7"/>
      <c r="AIE81" s="7"/>
      <c r="AIF81" s="7"/>
      <c r="AIG81" s="7"/>
      <c r="AIH81" s="7"/>
      <c r="AII81" s="7"/>
      <c r="AIJ81" s="7"/>
      <c r="AIK81" s="7"/>
      <c r="AIL81" s="7"/>
      <c r="AIM81" s="7"/>
      <c r="AIN81" s="7"/>
      <c r="AIO81" s="7"/>
      <c r="AIP81" s="7"/>
      <c r="AIQ81" s="7"/>
      <c r="AIR81" s="7"/>
      <c r="AIS81" s="7"/>
      <c r="AIT81" s="7"/>
      <c r="AIU81" s="7"/>
      <c r="AIV81" s="7"/>
      <c r="AIW81" s="7"/>
      <c r="AIX81" s="7"/>
      <c r="AIY81" s="7"/>
      <c r="AIZ81" s="7"/>
      <c r="AJA81" s="7"/>
      <c r="AJB81" s="7"/>
      <c r="AJC81" s="7"/>
      <c r="AJD81" s="7"/>
      <c r="AJE81" s="7"/>
      <c r="AJF81" s="7"/>
      <c r="AJG81" s="7"/>
      <c r="AJH81" s="7"/>
      <c r="AJI81" s="7"/>
      <c r="AJJ81" s="7"/>
      <c r="AJK81" s="7"/>
      <c r="AJL81" s="7"/>
      <c r="AJM81" s="7"/>
      <c r="AJN81" s="7"/>
      <c r="AJO81" s="7"/>
      <c r="AJP81" s="7"/>
      <c r="AJQ81" s="7"/>
      <c r="AJR81" s="7"/>
      <c r="AJS81" s="7"/>
      <c r="AJT81" s="7"/>
      <c r="AJU81" s="7"/>
      <c r="AJV81" s="7"/>
      <c r="AJW81" s="7"/>
      <c r="AJX81" s="7"/>
      <c r="AJY81" s="7"/>
      <c r="AJZ81" s="7"/>
      <c r="AKA81" s="7"/>
      <c r="AKB81" s="7"/>
      <c r="AKC81" s="7"/>
      <c r="AKD81" s="7"/>
      <c r="AKE81" s="7"/>
      <c r="AKF81" s="7"/>
      <c r="AKG81" s="7"/>
      <c r="AKH81" s="7"/>
      <c r="AKI81" s="7"/>
      <c r="AKJ81" s="7"/>
      <c r="AKK81" s="7"/>
      <c r="AKL81" s="7"/>
      <c r="AKM81" s="7"/>
      <c r="AKN81" s="7"/>
      <c r="AKO81" s="7"/>
      <c r="AKP81" s="7"/>
      <c r="AKQ81" s="7"/>
      <c r="AKR81" s="7"/>
      <c r="AKS81" s="7"/>
      <c r="AKT81" s="7"/>
      <c r="AKU81" s="7"/>
      <c r="AKV81" s="7"/>
      <c r="AKW81" s="7"/>
      <c r="AKX81" s="7"/>
      <c r="AKY81" s="7"/>
      <c r="AKZ81" s="7"/>
      <c r="ALA81" s="7"/>
      <c r="ALB81" s="7"/>
      <c r="ALC81" s="7"/>
      <c r="ALD81" s="7"/>
      <c r="ALE81" s="7"/>
      <c r="ALF81" s="7"/>
      <c r="ALG81" s="7"/>
      <c r="ALH81" s="7"/>
      <c r="ALI81" s="7"/>
      <c r="ALJ81" s="7"/>
      <c r="ALK81" s="7"/>
      <c r="ALL81" s="7"/>
      <c r="ALM81" s="7"/>
      <c r="ALN81" s="7"/>
      <c r="ALO81" s="7"/>
      <c r="ALP81" s="7"/>
      <c r="ALQ81" s="7"/>
      <c r="ALR81" s="7"/>
      <c r="ALS81" s="7"/>
      <c r="ALT81" s="7"/>
      <c r="ALU81" s="7"/>
      <c r="ALV81" s="7"/>
      <c r="ALW81" s="7"/>
      <c r="ALX81" s="7"/>
      <c r="ALY81" s="7"/>
      <c r="ALZ81" s="7"/>
    </row>
    <row r="82" spans="1:1014" ht="76.5" customHeight="1" thickBot="1" x14ac:dyDescent="0.3">
      <c r="B82" s="133" t="s">
        <v>219</v>
      </c>
      <c r="C82" s="112">
        <v>1</v>
      </c>
      <c r="D82" s="325" t="s">
        <v>130</v>
      </c>
      <c r="E82" s="114" t="s">
        <v>131</v>
      </c>
      <c r="F82" s="115"/>
      <c r="G82" s="113" t="s">
        <v>34</v>
      </c>
      <c r="H82" s="115"/>
      <c r="I82" s="116" t="s">
        <v>7</v>
      </c>
      <c r="J82" s="117" t="s">
        <v>132</v>
      </c>
      <c r="K82" s="103"/>
      <c r="L82" s="300"/>
    </row>
    <row r="83" spans="1:1014" ht="104.25" customHeight="1" thickBot="1" x14ac:dyDescent="0.3">
      <c r="B83" s="234" t="s">
        <v>218</v>
      </c>
      <c r="C83" s="235">
        <v>1</v>
      </c>
      <c r="D83" s="326" t="s">
        <v>211</v>
      </c>
      <c r="E83" s="237" t="s">
        <v>247</v>
      </c>
      <c r="F83" s="238"/>
      <c r="G83" s="236" t="s">
        <v>34</v>
      </c>
      <c r="H83" s="239"/>
      <c r="I83" s="301" t="s">
        <v>7</v>
      </c>
      <c r="J83" s="302" t="s">
        <v>233</v>
      </c>
      <c r="K83" s="303" t="s">
        <v>144</v>
      </c>
      <c r="L83" s="304"/>
    </row>
    <row r="84" spans="1:1014" ht="42" customHeight="1" x14ac:dyDescent="0.25">
      <c r="I84" s="335" t="s">
        <v>294</v>
      </c>
      <c r="J84" s="336"/>
      <c r="K84" s="336"/>
      <c r="L84" s="305">
        <f>SUM(L2:L83)</f>
        <v>0</v>
      </c>
    </row>
    <row r="85" spans="1:1014" ht="27.6" customHeight="1" x14ac:dyDescent="0.25">
      <c r="I85" s="337" t="s">
        <v>295</v>
      </c>
      <c r="J85" s="338"/>
      <c r="K85" s="338"/>
      <c r="L85" s="306">
        <f>L84*25%</f>
        <v>0</v>
      </c>
    </row>
    <row r="86" spans="1:1014" ht="30.95" customHeight="1" thickBot="1" x14ac:dyDescent="0.3">
      <c r="I86" s="339" t="s">
        <v>296</v>
      </c>
      <c r="J86" s="340"/>
      <c r="K86" s="340"/>
      <c r="L86" s="307">
        <f>L84+L85</f>
        <v>0</v>
      </c>
    </row>
  </sheetData>
  <mergeCells count="12">
    <mergeCell ref="I84:K84"/>
    <mergeCell ref="I85:K85"/>
    <mergeCell ref="I86:K86"/>
    <mergeCell ref="K77:K78"/>
    <mergeCell ref="J58:J68"/>
    <mergeCell ref="K67:K68"/>
    <mergeCell ref="B69:B81"/>
    <mergeCell ref="B2:B14"/>
    <mergeCell ref="B15:B43"/>
    <mergeCell ref="B44:B52"/>
    <mergeCell ref="B53:B57"/>
    <mergeCell ref="B58:B68"/>
  </mergeCells>
  <pageMargins left="0.70866141732283472" right="0.70866141732283472" top="0.74803149606299213" bottom="0.74803149606299213" header="0.31496062992125984" footer="0.31496062992125984"/>
  <pageSetup paperSize="132" scale="64" firstPageNumber="0" fitToHeight="0" orientation="landscape" verticalDpi="300" r:id="rId1"/>
  <headerFooter>
    <oddHeader>&amp;C&amp;F</oddHeader>
    <oddFooter>&amp;L&amp;A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X187"/>
  <sheetViews>
    <sheetView tabSelected="1" zoomScale="91" zoomScaleNormal="91" zoomScalePageLayoutView="85" workbookViewId="0">
      <selection activeCell="J4" sqref="J4"/>
    </sheetView>
  </sheetViews>
  <sheetFormatPr defaultRowHeight="15" x14ac:dyDescent="0.25"/>
  <cols>
    <col min="1" max="1" width="22.42578125" style="352" customWidth="1"/>
    <col min="2" max="2" width="6.7109375" style="349" customWidth="1"/>
    <col min="3" max="3" width="38.28515625" style="354" customWidth="1"/>
    <col min="4" max="4" width="11.140625" style="355" customWidth="1"/>
    <col min="5" max="5" width="15.5703125" style="352" customWidth="1"/>
    <col min="6" max="6" width="13.7109375" style="352" customWidth="1"/>
    <col min="7" max="7" width="17.140625" style="352" customWidth="1"/>
    <col min="8" max="8" width="25.85546875" style="352" customWidth="1"/>
    <col min="9" max="9" width="22.85546875" style="352" customWidth="1"/>
    <col min="10" max="10" width="20.42578125" style="352" customWidth="1"/>
    <col min="11" max="1012" width="9.140625" style="352" customWidth="1"/>
    <col min="1013" max="16384" width="9.140625" style="353"/>
  </cols>
  <sheetData>
    <row r="1" spans="1:10" ht="36" customHeight="1" x14ac:dyDescent="0.25">
      <c r="A1" s="348" t="s">
        <v>299</v>
      </c>
      <c r="C1" s="350" t="s">
        <v>297</v>
      </c>
      <c r="D1" s="351"/>
      <c r="E1" s="351"/>
      <c r="F1" s="351"/>
      <c r="G1" s="351"/>
      <c r="H1" s="348"/>
      <c r="I1" s="348" t="s">
        <v>298</v>
      </c>
    </row>
    <row r="2" spans="1:10" ht="15.75" thickBot="1" x14ac:dyDescent="0.3"/>
    <row r="3" spans="1:10" s="361" customFormat="1" ht="60" x14ac:dyDescent="0.25">
      <c r="A3" s="356" t="s">
        <v>0</v>
      </c>
      <c r="B3" s="357" t="s">
        <v>9</v>
      </c>
      <c r="C3" s="358" t="s">
        <v>10</v>
      </c>
      <c r="D3" s="357" t="s">
        <v>58</v>
      </c>
      <c r="E3" s="359" t="s">
        <v>1</v>
      </c>
      <c r="F3" s="357" t="s">
        <v>2</v>
      </c>
      <c r="G3" s="359" t="s">
        <v>3</v>
      </c>
      <c r="H3" s="357" t="s">
        <v>4</v>
      </c>
      <c r="I3" s="357" t="s">
        <v>5</v>
      </c>
      <c r="J3" s="360" t="s">
        <v>293</v>
      </c>
    </row>
    <row r="4" spans="1:10" ht="30" customHeight="1" x14ac:dyDescent="0.25">
      <c r="A4" s="362" t="s">
        <v>226</v>
      </c>
      <c r="B4" s="363">
        <v>1</v>
      </c>
      <c r="C4" s="364" t="s">
        <v>59</v>
      </c>
      <c r="D4" s="363">
        <v>1</v>
      </c>
      <c r="E4" s="365"/>
      <c r="F4" s="366" t="s">
        <v>27</v>
      </c>
      <c r="G4" s="367"/>
      <c r="H4" s="366" t="s">
        <v>7</v>
      </c>
      <c r="I4" s="363" t="s">
        <v>136</v>
      </c>
      <c r="J4" s="432"/>
    </row>
    <row r="5" spans="1:10" ht="30" x14ac:dyDescent="0.25">
      <c r="A5" s="362"/>
      <c r="B5" s="363">
        <v>2</v>
      </c>
      <c r="C5" s="364" t="s">
        <v>60</v>
      </c>
      <c r="D5" s="363">
        <v>1</v>
      </c>
      <c r="E5" s="365"/>
      <c r="F5" s="366" t="s">
        <v>27</v>
      </c>
      <c r="G5" s="367"/>
      <c r="H5" s="366" t="s">
        <v>7</v>
      </c>
      <c r="I5" s="363" t="s">
        <v>136</v>
      </c>
      <c r="J5" s="432"/>
    </row>
    <row r="6" spans="1:10" x14ac:dyDescent="0.25">
      <c r="A6" s="362"/>
      <c r="B6" s="363">
        <v>3</v>
      </c>
      <c r="C6" s="364" t="s">
        <v>61</v>
      </c>
      <c r="D6" s="363">
        <v>2</v>
      </c>
      <c r="E6" s="365"/>
      <c r="F6" s="366" t="s">
        <v>27</v>
      </c>
      <c r="G6" s="367"/>
      <c r="H6" s="366" t="s">
        <v>7</v>
      </c>
      <c r="I6" s="363" t="s">
        <v>136</v>
      </c>
      <c r="J6" s="432"/>
    </row>
    <row r="7" spans="1:10" x14ac:dyDescent="0.25">
      <c r="A7" s="362"/>
      <c r="B7" s="363">
        <v>4</v>
      </c>
      <c r="C7" s="364" t="s">
        <v>62</v>
      </c>
      <c r="D7" s="363">
        <v>2</v>
      </c>
      <c r="E7" s="365"/>
      <c r="F7" s="366" t="s">
        <v>27</v>
      </c>
      <c r="G7" s="367"/>
      <c r="H7" s="366" t="s">
        <v>7</v>
      </c>
      <c r="I7" s="363" t="s">
        <v>136</v>
      </c>
      <c r="J7" s="432"/>
    </row>
    <row r="8" spans="1:10" x14ac:dyDescent="0.25">
      <c r="A8" s="362"/>
      <c r="B8" s="363">
        <v>5</v>
      </c>
      <c r="C8" s="364" t="s">
        <v>63</v>
      </c>
      <c r="D8" s="363">
        <v>1</v>
      </c>
      <c r="E8" s="365"/>
      <c r="F8" s="366" t="s">
        <v>27</v>
      </c>
      <c r="G8" s="367"/>
      <c r="H8" s="366" t="s">
        <v>7</v>
      </c>
      <c r="I8" s="363" t="s">
        <v>136</v>
      </c>
      <c r="J8" s="432"/>
    </row>
    <row r="9" spans="1:10" ht="30" x14ac:dyDescent="0.25">
      <c r="A9" s="362"/>
      <c r="B9" s="363">
        <v>6</v>
      </c>
      <c r="C9" s="368" t="s">
        <v>212</v>
      </c>
      <c r="D9" s="366">
        <v>2</v>
      </c>
      <c r="E9" s="365"/>
      <c r="F9" s="366" t="s">
        <v>27</v>
      </c>
      <c r="G9" s="367"/>
      <c r="H9" s="366" t="s">
        <v>7</v>
      </c>
      <c r="I9" s="366" t="s">
        <v>137</v>
      </c>
      <c r="J9" s="432"/>
    </row>
    <row r="10" spans="1:10" x14ac:dyDescent="0.25">
      <c r="A10" s="362"/>
      <c r="B10" s="363">
        <v>7</v>
      </c>
      <c r="C10" s="368" t="s">
        <v>213</v>
      </c>
      <c r="D10" s="366">
        <v>1</v>
      </c>
      <c r="E10" s="365"/>
      <c r="F10" s="366" t="s">
        <v>27</v>
      </c>
      <c r="G10" s="367"/>
      <c r="H10" s="366" t="s">
        <v>7</v>
      </c>
      <c r="I10" s="366" t="s">
        <v>137</v>
      </c>
      <c r="J10" s="432"/>
    </row>
    <row r="11" spans="1:10" x14ac:dyDescent="0.25">
      <c r="A11" s="362"/>
      <c r="B11" s="363">
        <v>8</v>
      </c>
      <c r="C11" s="368" t="s">
        <v>214</v>
      </c>
      <c r="D11" s="366">
        <v>1</v>
      </c>
      <c r="E11" s="365"/>
      <c r="F11" s="366" t="s">
        <v>64</v>
      </c>
      <c r="G11" s="367"/>
      <c r="H11" s="366" t="s">
        <v>7</v>
      </c>
      <c r="I11" s="366" t="s">
        <v>137</v>
      </c>
      <c r="J11" s="432"/>
    </row>
    <row r="12" spans="1:10" x14ac:dyDescent="0.25">
      <c r="A12" s="362"/>
      <c r="B12" s="363">
        <v>9</v>
      </c>
      <c r="C12" s="368" t="s">
        <v>215</v>
      </c>
      <c r="D12" s="366">
        <v>1</v>
      </c>
      <c r="E12" s="365"/>
      <c r="F12" s="366" t="s">
        <v>27</v>
      </c>
      <c r="G12" s="367"/>
      <c r="H12" s="366" t="s">
        <v>7</v>
      </c>
      <c r="I12" s="366" t="s">
        <v>137</v>
      </c>
      <c r="J12" s="432"/>
    </row>
    <row r="13" spans="1:10" ht="27" customHeight="1" x14ac:dyDescent="0.25">
      <c r="A13" s="362"/>
      <c r="B13" s="363">
        <v>10</v>
      </c>
      <c r="C13" s="368" t="s">
        <v>216</v>
      </c>
      <c r="D13" s="366">
        <v>1</v>
      </c>
      <c r="E13" s="365"/>
      <c r="F13" s="366" t="s">
        <v>27</v>
      </c>
      <c r="G13" s="367"/>
      <c r="H13" s="366"/>
      <c r="I13" s="366" t="s">
        <v>137</v>
      </c>
      <c r="J13" s="432"/>
    </row>
    <row r="14" spans="1:10" ht="33.75" customHeight="1" x14ac:dyDescent="0.25">
      <c r="A14" s="362"/>
      <c r="B14" s="363">
        <v>11</v>
      </c>
      <c r="C14" s="368" t="s">
        <v>187</v>
      </c>
      <c r="D14" s="369">
        <v>3</v>
      </c>
      <c r="E14" s="370"/>
      <c r="F14" s="366" t="s">
        <v>27</v>
      </c>
      <c r="G14" s="370"/>
      <c r="H14" s="370"/>
      <c r="I14" s="366" t="s">
        <v>137</v>
      </c>
      <c r="J14" s="432"/>
    </row>
    <row r="15" spans="1:10" x14ac:dyDescent="0.25">
      <c r="A15" s="362"/>
      <c r="B15" s="363">
        <v>12</v>
      </c>
      <c r="C15" s="371" t="s">
        <v>65</v>
      </c>
      <c r="D15" s="366">
        <v>1</v>
      </c>
      <c r="E15" s="365"/>
      <c r="F15" s="366" t="s">
        <v>27</v>
      </c>
      <c r="G15" s="367"/>
      <c r="H15" s="366" t="s">
        <v>7</v>
      </c>
      <c r="I15" s="366" t="s">
        <v>137</v>
      </c>
      <c r="J15" s="432"/>
    </row>
    <row r="16" spans="1:10" x14ac:dyDescent="0.25">
      <c r="A16" s="362"/>
      <c r="B16" s="363">
        <v>13</v>
      </c>
      <c r="C16" s="371" t="s">
        <v>66</v>
      </c>
      <c r="D16" s="366">
        <v>1</v>
      </c>
      <c r="E16" s="365"/>
      <c r="F16" s="366" t="s">
        <v>27</v>
      </c>
      <c r="G16" s="367"/>
      <c r="H16" s="366" t="s">
        <v>7</v>
      </c>
      <c r="I16" s="366" t="s">
        <v>137</v>
      </c>
      <c r="J16" s="432"/>
    </row>
    <row r="17" spans="1:10" x14ac:dyDescent="0.25">
      <c r="A17" s="362"/>
      <c r="B17" s="363">
        <v>14</v>
      </c>
      <c r="C17" s="371" t="s">
        <v>67</v>
      </c>
      <c r="D17" s="366">
        <v>1</v>
      </c>
      <c r="E17" s="365"/>
      <c r="F17" s="366" t="s">
        <v>27</v>
      </c>
      <c r="G17" s="367"/>
      <c r="H17" s="366" t="s">
        <v>7</v>
      </c>
      <c r="I17" s="366" t="s">
        <v>137</v>
      </c>
      <c r="J17" s="432"/>
    </row>
    <row r="18" spans="1:10" x14ac:dyDescent="0.25">
      <c r="A18" s="362"/>
      <c r="B18" s="363">
        <v>15</v>
      </c>
      <c r="C18" s="371" t="s">
        <v>68</v>
      </c>
      <c r="D18" s="366">
        <v>1</v>
      </c>
      <c r="E18" s="365"/>
      <c r="F18" s="366" t="s">
        <v>27</v>
      </c>
      <c r="G18" s="367"/>
      <c r="H18" s="366" t="s">
        <v>7</v>
      </c>
      <c r="I18" s="366" t="s">
        <v>137</v>
      </c>
      <c r="J18" s="432"/>
    </row>
    <row r="19" spans="1:10" ht="41.25" customHeight="1" x14ac:dyDescent="0.25">
      <c r="A19" s="362"/>
      <c r="B19" s="363">
        <v>16</v>
      </c>
      <c r="C19" s="371" t="s">
        <v>69</v>
      </c>
      <c r="D19" s="366">
        <v>2</v>
      </c>
      <c r="E19" s="372"/>
      <c r="F19" s="366" t="s">
        <v>27</v>
      </c>
      <c r="G19" s="367"/>
      <c r="H19" s="366" t="s">
        <v>7</v>
      </c>
      <c r="I19" s="366" t="s">
        <v>137</v>
      </c>
      <c r="J19" s="432"/>
    </row>
    <row r="20" spans="1:10" ht="51" customHeight="1" x14ac:dyDescent="0.25">
      <c r="A20" s="362"/>
      <c r="B20" s="363">
        <v>17</v>
      </c>
      <c r="C20" s="371" t="s">
        <v>70</v>
      </c>
      <c r="D20" s="366">
        <v>2</v>
      </c>
      <c r="E20" s="372"/>
      <c r="F20" s="366" t="s">
        <v>27</v>
      </c>
      <c r="G20" s="367"/>
      <c r="H20" s="366" t="s">
        <v>7</v>
      </c>
      <c r="I20" s="366" t="s">
        <v>137</v>
      </c>
      <c r="J20" s="432"/>
    </row>
    <row r="21" spans="1:10" ht="42" customHeight="1" x14ac:dyDescent="0.25">
      <c r="A21" s="362"/>
      <c r="B21" s="363">
        <v>18</v>
      </c>
      <c r="C21" s="371" t="s">
        <v>71</v>
      </c>
      <c r="D21" s="366">
        <v>2</v>
      </c>
      <c r="E21" s="372"/>
      <c r="F21" s="366" t="s">
        <v>27</v>
      </c>
      <c r="G21" s="367"/>
      <c r="H21" s="366" t="s">
        <v>7</v>
      </c>
      <c r="I21" s="366" t="s">
        <v>137</v>
      </c>
      <c r="J21" s="432"/>
    </row>
    <row r="22" spans="1:10" ht="30" customHeight="1" x14ac:dyDescent="0.25">
      <c r="A22" s="362"/>
      <c r="B22" s="363">
        <v>19</v>
      </c>
      <c r="C22" s="364" t="s">
        <v>72</v>
      </c>
      <c r="D22" s="363">
        <v>3</v>
      </c>
      <c r="E22" s="373">
        <v>43466</v>
      </c>
      <c r="F22" s="363" t="s">
        <v>27</v>
      </c>
      <c r="G22" s="373">
        <v>43831</v>
      </c>
      <c r="H22" s="363" t="s">
        <v>7</v>
      </c>
      <c r="I22" s="363" t="s">
        <v>133</v>
      </c>
      <c r="J22" s="432"/>
    </row>
    <row r="23" spans="1:10" x14ac:dyDescent="0.25">
      <c r="A23" s="362"/>
      <c r="B23" s="363">
        <v>20</v>
      </c>
      <c r="C23" s="364" t="s">
        <v>73</v>
      </c>
      <c r="D23" s="363">
        <v>3</v>
      </c>
      <c r="E23" s="373">
        <v>43466</v>
      </c>
      <c r="F23" s="363" t="s">
        <v>27</v>
      </c>
      <c r="G23" s="373">
        <v>43831</v>
      </c>
      <c r="H23" s="363" t="s">
        <v>7</v>
      </c>
      <c r="I23" s="363" t="s">
        <v>133</v>
      </c>
      <c r="J23" s="432"/>
    </row>
    <row r="24" spans="1:10" x14ac:dyDescent="0.25">
      <c r="A24" s="362"/>
      <c r="B24" s="363">
        <v>21</v>
      </c>
      <c r="C24" s="364" t="s">
        <v>74</v>
      </c>
      <c r="D24" s="363">
        <v>2</v>
      </c>
      <c r="E24" s="373">
        <v>43466</v>
      </c>
      <c r="F24" s="363" t="s">
        <v>27</v>
      </c>
      <c r="G24" s="373">
        <v>43831</v>
      </c>
      <c r="H24" s="363" t="s">
        <v>7</v>
      </c>
      <c r="I24" s="363" t="s">
        <v>133</v>
      </c>
      <c r="J24" s="432"/>
    </row>
    <row r="25" spans="1:10" x14ac:dyDescent="0.25">
      <c r="A25" s="362"/>
      <c r="B25" s="363">
        <v>22</v>
      </c>
      <c r="C25" s="364" t="s">
        <v>75</v>
      </c>
      <c r="D25" s="374">
        <v>2</v>
      </c>
      <c r="E25" s="375">
        <v>43466</v>
      </c>
      <c r="F25" s="374" t="s">
        <v>27</v>
      </c>
      <c r="G25" s="375">
        <v>43831</v>
      </c>
      <c r="H25" s="374" t="s">
        <v>7</v>
      </c>
      <c r="I25" s="374" t="s">
        <v>133</v>
      </c>
      <c r="J25" s="432"/>
    </row>
    <row r="26" spans="1:10" x14ac:dyDescent="0.25">
      <c r="A26" s="362"/>
      <c r="B26" s="363">
        <v>23</v>
      </c>
      <c r="C26" s="364" t="s">
        <v>76</v>
      </c>
      <c r="D26" s="374">
        <v>1</v>
      </c>
      <c r="E26" s="375">
        <v>43466</v>
      </c>
      <c r="F26" s="374" t="s">
        <v>27</v>
      </c>
      <c r="G26" s="375">
        <v>43831</v>
      </c>
      <c r="H26" s="374" t="s">
        <v>7</v>
      </c>
      <c r="I26" s="374" t="s">
        <v>133</v>
      </c>
      <c r="J26" s="432"/>
    </row>
    <row r="27" spans="1:10" x14ac:dyDescent="0.25">
      <c r="A27" s="362"/>
      <c r="B27" s="363">
        <v>24</v>
      </c>
      <c r="C27" s="364" t="s">
        <v>77</v>
      </c>
      <c r="D27" s="374">
        <v>4</v>
      </c>
      <c r="E27" s="375">
        <v>43466</v>
      </c>
      <c r="F27" s="374" t="s">
        <v>27</v>
      </c>
      <c r="G27" s="375">
        <v>43831</v>
      </c>
      <c r="H27" s="374" t="s">
        <v>7</v>
      </c>
      <c r="I27" s="374" t="s">
        <v>133</v>
      </c>
      <c r="J27" s="432"/>
    </row>
    <row r="28" spans="1:10" ht="45" x14ac:dyDescent="0.25">
      <c r="A28" s="362"/>
      <c r="B28" s="363">
        <v>25</v>
      </c>
      <c r="C28" s="364" t="s">
        <v>78</v>
      </c>
      <c r="D28" s="374">
        <v>3</v>
      </c>
      <c r="E28" s="376" t="s">
        <v>286</v>
      </c>
      <c r="F28" s="374" t="s">
        <v>27</v>
      </c>
      <c r="G28" s="375">
        <v>43497</v>
      </c>
      <c r="H28" s="374" t="s">
        <v>7</v>
      </c>
      <c r="I28" s="374" t="s">
        <v>133</v>
      </c>
      <c r="J28" s="432"/>
    </row>
    <row r="29" spans="1:10" ht="26.1" customHeight="1" x14ac:dyDescent="0.25">
      <c r="A29" s="362"/>
      <c r="B29" s="363">
        <v>26</v>
      </c>
      <c r="C29" s="364" t="s">
        <v>79</v>
      </c>
      <c r="D29" s="374">
        <v>1</v>
      </c>
      <c r="E29" s="375">
        <v>43497</v>
      </c>
      <c r="F29" s="374" t="s">
        <v>27</v>
      </c>
      <c r="G29" s="375">
        <v>43497</v>
      </c>
      <c r="H29" s="374" t="s">
        <v>7</v>
      </c>
      <c r="I29" s="374" t="s">
        <v>133</v>
      </c>
      <c r="J29" s="432"/>
    </row>
    <row r="30" spans="1:10" x14ac:dyDescent="0.25">
      <c r="A30" s="362"/>
      <c r="B30" s="374"/>
      <c r="C30" s="377" t="s">
        <v>287</v>
      </c>
      <c r="D30" s="374">
        <v>1</v>
      </c>
      <c r="E30" s="375">
        <v>43497</v>
      </c>
      <c r="F30" s="374" t="s">
        <v>27</v>
      </c>
      <c r="G30" s="375">
        <v>43862</v>
      </c>
      <c r="H30" s="374" t="s">
        <v>7</v>
      </c>
      <c r="I30" s="374" t="s">
        <v>133</v>
      </c>
      <c r="J30" s="432"/>
    </row>
    <row r="31" spans="1:10" ht="30" x14ac:dyDescent="0.25">
      <c r="A31" s="362"/>
      <c r="B31" s="363">
        <v>27</v>
      </c>
      <c r="C31" s="371" t="s">
        <v>80</v>
      </c>
      <c r="D31" s="378">
        <v>1</v>
      </c>
      <c r="E31" s="379"/>
      <c r="F31" s="378" t="s">
        <v>27</v>
      </c>
      <c r="G31" s="379"/>
      <c r="H31" s="378" t="s">
        <v>7</v>
      </c>
      <c r="I31" s="378" t="s">
        <v>138</v>
      </c>
      <c r="J31" s="432"/>
    </row>
    <row r="32" spans="1:10" ht="30" x14ac:dyDescent="0.25">
      <c r="A32" s="362"/>
      <c r="B32" s="363">
        <v>28</v>
      </c>
      <c r="C32" s="371" t="s">
        <v>81</v>
      </c>
      <c r="D32" s="378">
        <v>4</v>
      </c>
      <c r="E32" s="379"/>
      <c r="F32" s="378" t="s">
        <v>27</v>
      </c>
      <c r="G32" s="379"/>
      <c r="H32" s="378" t="s">
        <v>7</v>
      </c>
      <c r="I32" s="378" t="s">
        <v>138</v>
      </c>
      <c r="J32" s="432"/>
    </row>
    <row r="33" spans="1:10" ht="30" x14ac:dyDescent="0.25">
      <c r="A33" s="362"/>
      <c r="B33" s="363">
        <v>29</v>
      </c>
      <c r="C33" s="371" t="s">
        <v>82</v>
      </c>
      <c r="D33" s="366">
        <v>4</v>
      </c>
      <c r="E33" s="365"/>
      <c r="F33" s="366" t="s">
        <v>27</v>
      </c>
      <c r="G33" s="365"/>
      <c r="H33" s="366" t="s">
        <v>7</v>
      </c>
      <c r="I33" s="366" t="s">
        <v>138</v>
      </c>
      <c r="J33" s="432"/>
    </row>
    <row r="34" spans="1:10" ht="30" x14ac:dyDescent="0.25">
      <c r="A34" s="362"/>
      <c r="B34" s="363">
        <v>30</v>
      </c>
      <c r="C34" s="371" t="s">
        <v>83</v>
      </c>
      <c r="D34" s="366">
        <v>4</v>
      </c>
      <c r="E34" s="365"/>
      <c r="F34" s="366" t="s">
        <v>27</v>
      </c>
      <c r="G34" s="365"/>
      <c r="H34" s="366" t="s">
        <v>7</v>
      </c>
      <c r="I34" s="366" t="s">
        <v>138</v>
      </c>
      <c r="J34" s="432"/>
    </row>
    <row r="35" spans="1:10" ht="30" x14ac:dyDescent="0.25">
      <c r="A35" s="362"/>
      <c r="B35" s="363">
        <v>31</v>
      </c>
      <c r="C35" s="371" t="s">
        <v>84</v>
      </c>
      <c r="D35" s="366">
        <v>1</v>
      </c>
      <c r="E35" s="365"/>
      <c r="F35" s="366" t="s">
        <v>27</v>
      </c>
      <c r="G35" s="365"/>
      <c r="H35" s="366" t="s">
        <v>7</v>
      </c>
      <c r="I35" s="366" t="s">
        <v>138</v>
      </c>
      <c r="J35" s="432"/>
    </row>
    <row r="36" spans="1:10" x14ac:dyDescent="0.25">
      <c r="A36" s="362"/>
      <c r="B36" s="363">
        <v>32</v>
      </c>
      <c r="C36" s="371" t="s">
        <v>85</v>
      </c>
      <c r="D36" s="366">
        <v>2</v>
      </c>
      <c r="E36" s="365"/>
      <c r="F36" s="366" t="s">
        <v>27</v>
      </c>
      <c r="G36" s="365"/>
      <c r="H36" s="366" t="s">
        <v>7</v>
      </c>
      <c r="I36" s="366" t="s">
        <v>138</v>
      </c>
      <c r="J36" s="432"/>
    </row>
    <row r="37" spans="1:10" x14ac:dyDescent="0.25">
      <c r="A37" s="362"/>
      <c r="B37" s="363">
        <v>33</v>
      </c>
      <c r="C37" s="371" t="s">
        <v>86</v>
      </c>
      <c r="D37" s="366">
        <v>1</v>
      </c>
      <c r="E37" s="365"/>
      <c r="F37" s="366" t="s">
        <v>27</v>
      </c>
      <c r="G37" s="365"/>
      <c r="H37" s="366" t="s">
        <v>7</v>
      </c>
      <c r="I37" s="366" t="s">
        <v>138</v>
      </c>
      <c r="J37" s="432"/>
    </row>
    <row r="38" spans="1:10" ht="30" x14ac:dyDescent="0.25">
      <c r="A38" s="362"/>
      <c r="B38" s="363">
        <v>34</v>
      </c>
      <c r="C38" s="371" t="s">
        <v>87</v>
      </c>
      <c r="D38" s="366">
        <v>1</v>
      </c>
      <c r="E38" s="365"/>
      <c r="F38" s="366" t="s">
        <v>27</v>
      </c>
      <c r="G38" s="365"/>
      <c r="H38" s="366" t="s">
        <v>7</v>
      </c>
      <c r="I38" s="366" t="s">
        <v>138</v>
      </c>
      <c r="J38" s="432"/>
    </row>
    <row r="39" spans="1:10" x14ac:dyDescent="0.25">
      <c r="A39" s="362"/>
      <c r="B39" s="363">
        <v>35</v>
      </c>
      <c r="C39" s="364" t="s">
        <v>88</v>
      </c>
      <c r="D39" s="363">
        <v>1</v>
      </c>
      <c r="E39" s="365"/>
      <c r="F39" s="366" t="s">
        <v>27</v>
      </c>
      <c r="G39" s="372"/>
      <c r="H39" s="366" t="s">
        <v>7</v>
      </c>
      <c r="I39" s="366" t="s">
        <v>135</v>
      </c>
      <c r="J39" s="432"/>
    </row>
    <row r="40" spans="1:10" x14ac:dyDescent="0.25">
      <c r="A40" s="362"/>
      <c r="B40" s="363">
        <v>36</v>
      </c>
      <c r="C40" s="364" t="s">
        <v>89</v>
      </c>
      <c r="D40" s="363">
        <v>1</v>
      </c>
      <c r="E40" s="365"/>
      <c r="F40" s="366" t="s">
        <v>27</v>
      </c>
      <c r="G40" s="372"/>
      <c r="H40" s="366" t="s">
        <v>7</v>
      </c>
      <c r="I40" s="366" t="s">
        <v>135</v>
      </c>
      <c r="J40" s="432"/>
    </row>
    <row r="41" spans="1:10" x14ac:dyDescent="0.25">
      <c r="A41" s="362"/>
      <c r="B41" s="363">
        <v>37</v>
      </c>
      <c r="C41" s="364" t="s">
        <v>90</v>
      </c>
      <c r="D41" s="363">
        <v>1</v>
      </c>
      <c r="E41" s="365"/>
      <c r="F41" s="366" t="s">
        <v>27</v>
      </c>
      <c r="G41" s="372"/>
      <c r="H41" s="366" t="s">
        <v>7</v>
      </c>
      <c r="I41" s="366" t="s">
        <v>135</v>
      </c>
      <c r="J41" s="432"/>
    </row>
    <row r="42" spans="1:10" x14ac:dyDescent="0.25">
      <c r="A42" s="362"/>
      <c r="B42" s="363">
        <v>38</v>
      </c>
      <c r="C42" s="364" t="s">
        <v>91</v>
      </c>
      <c r="D42" s="363">
        <v>1</v>
      </c>
      <c r="E42" s="365"/>
      <c r="F42" s="366" t="s">
        <v>27</v>
      </c>
      <c r="G42" s="372"/>
      <c r="H42" s="366" t="s">
        <v>7</v>
      </c>
      <c r="I42" s="366" t="s">
        <v>135</v>
      </c>
      <c r="J42" s="432"/>
    </row>
    <row r="43" spans="1:10" ht="24" customHeight="1" x14ac:dyDescent="0.25">
      <c r="A43" s="362"/>
      <c r="B43" s="363">
        <v>39</v>
      </c>
      <c r="C43" s="364" t="s">
        <v>92</v>
      </c>
      <c r="D43" s="363">
        <v>1</v>
      </c>
      <c r="E43" s="365"/>
      <c r="F43" s="366" t="s">
        <v>27</v>
      </c>
      <c r="G43" s="372"/>
      <c r="H43" s="366" t="s">
        <v>7</v>
      </c>
      <c r="I43" s="366" t="s">
        <v>135</v>
      </c>
      <c r="J43" s="432"/>
    </row>
    <row r="44" spans="1:10" ht="71.25" customHeight="1" x14ac:dyDescent="0.25">
      <c r="A44" s="362"/>
      <c r="B44" s="363">
        <v>40</v>
      </c>
      <c r="C44" s="364" t="s">
        <v>93</v>
      </c>
      <c r="D44" s="363">
        <v>1</v>
      </c>
      <c r="E44" s="365"/>
      <c r="F44" s="366" t="s">
        <v>27</v>
      </c>
      <c r="G44" s="372"/>
      <c r="H44" s="366" t="s">
        <v>7</v>
      </c>
      <c r="I44" s="366" t="s">
        <v>135</v>
      </c>
      <c r="J44" s="432"/>
    </row>
    <row r="45" spans="1:10" ht="30.75" customHeight="1" x14ac:dyDescent="0.25">
      <c r="A45" s="362" t="s">
        <v>227</v>
      </c>
      <c r="B45" s="369">
        <v>1</v>
      </c>
      <c r="C45" s="364" t="s">
        <v>94</v>
      </c>
      <c r="D45" s="369">
        <v>1</v>
      </c>
      <c r="E45" s="380"/>
      <c r="F45" s="369" t="s">
        <v>27</v>
      </c>
      <c r="G45" s="380" t="s">
        <v>292</v>
      </c>
      <c r="H45" s="381" t="s">
        <v>7</v>
      </c>
      <c r="I45" s="382" t="s">
        <v>139</v>
      </c>
      <c r="J45" s="432"/>
    </row>
    <row r="46" spans="1:10" ht="30" x14ac:dyDescent="0.25">
      <c r="A46" s="362"/>
      <c r="B46" s="369">
        <v>2</v>
      </c>
      <c r="C46" s="364" t="s">
        <v>190</v>
      </c>
      <c r="D46" s="369">
        <v>1</v>
      </c>
      <c r="E46" s="380"/>
      <c r="F46" s="369" t="s">
        <v>27</v>
      </c>
      <c r="G46" s="380" t="s">
        <v>292</v>
      </c>
      <c r="H46" s="381" t="s">
        <v>7</v>
      </c>
      <c r="I46" s="382" t="s">
        <v>139</v>
      </c>
      <c r="J46" s="432"/>
    </row>
    <row r="47" spans="1:10" ht="30" x14ac:dyDescent="0.25">
      <c r="A47" s="362"/>
      <c r="B47" s="369">
        <v>3</v>
      </c>
      <c r="C47" s="364" t="s">
        <v>191</v>
      </c>
      <c r="D47" s="369">
        <v>1</v>
      </c>
      <c r="E47" s="380"/>
      <c r="F47" s="369" t="s">
        <v>27</v>
      </c>
      <c r="G47" s="380" t="s">
        <v>292</v>
      </c>
      <c r="H47" s="381" t="s">
        <v>7</v>
      </c>
      <c r="I47" s="382" t="s">
        <v>139</v>
      </c>
      <c r="J47" s="432"/>
    </row>
    <row r="48" spans="1:10" ht="30" x14ac:dyDescent="0.25">
      <c r="A48" s="362"/>
      <c r="B48" s="369">
        <v>4</v>
      </c>
      <c r="C48" s="364" t="s">
        <v>189</v>
      </c>
      <c r="D48" s="369">
        <v>1</v>
      </c>
      <c r="E48" s="369"/>
      <c r="F48" s="369"/>
      <c r="G48" s="380" t="s">
        <v>292</v>
      </c>
      <c r="H48" s="381" t="s">
        <v>7</v>
      </c>
      <c r="I48" s="382" t="s">
        <v>139</v>
      </c>
      <c r="J48" s="432"/>
    </row>
    <row r="49" spans="1:10" ht="30" x14ac:dyDescent="0.25">
      <c r="A49" s="362"/>
      <c r="B49" s="369">
        <v>5</v>
      </c>
      <c r="C49" s="364" t="s">
        <v>188</v>
      </c>
      <c r="D49" s="369">
        <v>1</v>
      </c>
      <c r="E49" s="380"/>
      <c r="F49" s="369" t="s">
        <v>64</v>
      </c>
      <c r="G49" s="380" t="s">
        <v>292</v>
      </c>
      <c r="H49" s="381" t="s">
        <v>7</v>
      </c>
      <c r="I49" s="382" t="s">
        <v>139</v>
      </c>
      <c r="J49" s="432"/>
    </row>
    <row r="50" spans="1:10" ht="36" customHeight="1" x14ac:dyDescent="0.25">
      <c r="A50" s="362" t="s">
        <v>246</v>
      </c>
      <c r="B50" s="369">
        <v>1</v>
      </c>
      <c r="C50" s="383" t="s">
        <v>95</v>
      </c>
      <c r="D50" s="384">
        <v>2</v>
      </c>
      <c r="E50" s="380">
        <v>43770</v>
      </c>
      <c r="F50" s="369" t="s">
        <v>27</v>
      </c>
      <c r="G50" s="380">
        <v>44136</v>
      </c>
      <c r="H50" s="381" t="s">
        <v>7</v>
      </c>
      <c r="I50" s="382" t="s">
        <v>175</v>
      </c>
      <c r="J50" s="432"/>
    </row>
    <row r="51" spans="1:10" ht="30.75" customHeight="1" x14ac:dyDescent="0.25">
      <c r="A51" s="362"/>
      <c r="B51" s="369">
        <v>2</v>
      </c>
      <c r="C51" s="383" t="s">
        <v>97</v>
      </c>
      <c r="D51" s="384">
        <v>2</v>
      </c>
      <c r="E51" s="380">
        <v>43770</v>
      </c>
      <c r="F51" s="369" t="s">
        <v>27</v>
      </c>
      <c r="G51" s="380">
        <v>44136</v>
      </c>
      <c r="H51" s="381" t="s">
        <v>7</v>
      </c>
      <c r="I51" s="382" t="s">
        <v>175</v>
      </c>
      <c r="J51" s="432"/>
    </row>
    <row r="52" spans="1:10" ht="33.75" customHeight="1" x14ac:dyDescent="0.25">
      <c r="A52" s="362"/>
      <c r="B52" s="369">
        <v>3</v>
      </c>
      <c r="C52" s="383" t="s">
        <v>98</v>
      </c>
      <c r="D52" s="384">
        <v>2</v>
      </c>
      <c r="E52" s="380">
        <v>43770</v>
      </c>
      <c r="F52" s="369" t="s">
        <v>27</v>
      </c>
      <c r="G52" s="380">
        <v>44136</v>
      </c>
      <c r="H52" s="381" t="s">
        <v>7</v>
      </c>
      <c r="I52" s="382" t="s">
        <v>175</v>
      </c>
      <c r="J52" s="432"/>
    </row>
    <row r="53" spans="1:10" ht="33.75" customHeight="1" x14ac:dyDescent="0.25">
      <c r="A53" s="362"/>
      <c r="B53" s="369">
        <v>4</v>
      </c>
      <c r="C53" s="383" t="s">
        <v>99</v>
      </c>
      <c r="D53" s="384">
        <v>1</v>
      </c>
      <c r="E53" s="380">
        <v>43770</v>
      </c>
      <c r="F53" s="369" t="s">
        <v>27</v>
      </c>
      <c r="G53" s="380">
        <v>44136</v>
      </c>
      <c r="H53" s="381" t="s">
        <v>7</v>
      </c>
      <c r="I53" s="382" t="s">
        <v>175</v>
      </c>
      <c r="J53" s="432"/>
    </row>
    <row r="54" spans="1:10" ht="30" customHeight="1" x14ac:dyDescent="0.25">
      <c r="A54" s="362"/>
      <c r="B54" s="369">
        <v>5</v>
      </c>
      <c r="C54" s="383" t="s">
        <v>100</v>
      </c>
      <c r="D54" s="384">
        <v>1</v>
      </c>
      <c r="E54" s="380">
        <v>43770</v>
      </c>
      <c r="F54" s="369" t="s">
        <v>27</v>
      </c>
      <c r="G54" s="380">
        <v>44136</v>
      </c>
      <c r="H54" s="381" t="s">
        <v>7</v>
      </c>
      <c r="I54" s="382" t="s">
        <v>175</v>
      </c>
      <c r="J54" s="432"/>
    </row>
    <row r="55" spans="1:10" ht="30" customHeight="1" x14ac:dyDescent="0.25">
      <c r="A55" s="362"/>
      <c r="B55" s="369">
        <v>6</v>
      </c>
      <c r="C55" s="383" t="s">
        <v>101</v>
      </c>
      <c r="D55" s="384">
        <v>1</v>
      </c>
      <c r="E55" s="380">
        <v>43770</v>
      </c>
      <c r="F55" s="369" t="s">
        <v>27</v>
      </c>
      <c r="G55" s="380">
        <v>44136</v>
      </c>
      <c r="H55" s="381" t="s">
        <v>7</v>
      </c>
      <c r="I55" s="382" t="s">
        <v>175</v>
      </c>
      <c r="J55" s="432"/>
    </row>
    <row r="56" spans="1:10" ht="30" customHeight="1" x14ac:dyDescent="0.25">
      <c r="A56" s="362"/>
      <c r="B56" s="369">
        <v>7</v>
      </c>
      <c r="C56" s="383" t="s">
        <v>102</v>
      </c>
      <c r="D56" s="384">
        <v>1</v>
      </c>
      <c r="E56" s="380">
        <v>43770</v>
      </c>
      <c r="F56" s="369" t="s">
        <v>27</v>
      </c>
      <c r="G56" s="380">
        <v>44136</v>
      </c>
      <c r="H56" s="381" t="s">
        <v>7</v>
      </c>
      <c r="I56" s="382" t="s">
        <v>175</v>
      </c>
      <c r="J56" s="432"/>
    </row>
    <row r="57" spans="1:10" ht="29.25" customHeight="1" x14ac:dyDescent="0.25">
      <c r="A57" s="362"/>
      <c r="B57" s="369">
        <v>8</v>
      </c>
      <c r="C57" s="383" t="s">
        <v>103</v>
      </c>
      <c r="D57" s="384">
        <v>1</v>
      </c>
      <c r="E57" s="380">
        <v>43770</v>
      </c>
      <c r="F57" s="369" t="s">
        <v>27</v>
      </c>
      <c r="G57" s="380">
        <v>44136</v>
      </c>
      <c r="H57" s="381" t="s">
        <v>7</v>
      </c>
      <c r="I57" s="382" t="s">
        <v>175</v>
      </c>
      <c r="J57" s="432"/>
    </row>
    <row r="58" spans="1:10" ht="35.25" customHeight="1" x14ac:dyDescent="0.25">
      <c r="A58" s="362"/>
      <c r="B58" s="369">
        <v>9</v>
      </c>
      <c r="C58" s="383" t="s">
        <v>229</v>
      </c>
      <c r="D58" s="384">
        <v>1</v>
      </c>
      <c r="E58" s="380">
        <v>43770</v>
      </c>
      <c r="F58" s="369" t="s">
        <v>27</v>
      </c>
      <c r="G58" s="380">
        <v>44136</v>
      </c>
      <c r="H58" s="381" t="s">
        <v>7</v>
      </c>
      <c r="I58" s="382" t="s">
        <v>175</v>
      </c>
      <c r="J58" s="432"/>
    </row>
    <row r="59" spans="1:10" ht="30" customHeight="1" x14ac:dyDescent="0.25">
      <c r="A59" s="385" t="s">
        <v>228</v>
      </c>
      <c r="B59" s="369">
        <v>1</v>
      </c>
      <c r="C59" s="364" t="s">
        <v>104</v>
      </c>
      <c r="D59" s="369">
        <v>1</v>
      </c>
      <c r="E59" s="369" t="s">
        <v>96</v>
      </c>
      <c r="F59" s="369" t="s">
        <v>27</v>
      </c>
      <c r="G59" s="380" t="s">
        <v>283</v>
      </c>
      <c r="H59" s="381" t="s">
        <v>7</v>
      </c>
      <c r="I59" s="386" t="s">
        <v>134</v>
      </c>
      <c r="J59" s="432"/>
    </row>
    <row r="60" spans="1:10" ht="33" customHeight="1" x14ac:dyDescent="0.25">
      <c r="A60" s="385"/>
      <c r="B60" s="369">
        <v>2</v>
      </c>
      <c r="C60" s="383" t="s">
        <v>105</v>
      </c>
      <c r="D60" s="369">
        <v>1</v>
      </c>
      <c r="E60" s="369" t="s">
        <v>96</v>
      </c>
      <c r="F60" s="369" t="s">
        <v>27</v>
      </c>
      <c r="G60" s="380" t="s">
        <v>283</v>
      </c>
      <c r="H60" s="381" t="s">
        <v>7</v>
      </c>
      <c r="I60" s="386"/>
      <c r="J60" s="432"/>
    </row>
    <row r="61" spans="1:10" ht="19.5" customHeight="1" x14ac:dyDescent="0.25">
      <c r="A61" s="387"/>
      <c r="B61" s="388">
        <v>1</v>
      </c>
      <c r="C61" s="389" t="s">
        <v>192</v>
      </c>
      <c r="D61" s="390" t="s">
        <v>196</v>
      </c>
      <c r="E61" s="391" t="s">
        <v>265</v>
      </c>
      <c r="F61" s="390" t="s">
        <v>27</v>
      </c>
      <c r="G61" s="391" t="s">
        <v>266</v>
      </c>
      <c r="H61" s="392" t="s">
        <v>4</v>
      </c>
      <c r="I61" s="393" t="s">
        <v>54</v>
      </c>
      <c r="J61" s="432"/>
    </row>
    <row r="62" spans="1:10" ht="15" customHeight="1" x14ac:dyDescent="0.25">
      <c r="A62" s="387"/>
      <c r="B62" s="388">
        <v>2</v>
      </c>
      <c r="C62" s="389" t="s">
        <v>108</v>
      </c>
      <c r="D62" s="390" t="s">
        <v>234</v>
      </c>
      <c r="E62" s="392" t="s">
        <v>267</v>
      </c>
      <c r="F62" s="390" t="s">
        <v>27</v>
      </c>
      <c r="G62" s="390" t="s">
        <v>267</v>
      </c>
      <c r="H62" s="392" t="s">
        <v>4</v>
      </c>
      <c r="I62" s="393" t="s">
        <v>54</v>
      </c>
      <c r="J62" s="432"/>
    </row>
    <row r="63" spans="1:10" ht="15" customHeight="1" x14ac:dyDescent="0.25">
      <c r="A63" s="387"/>
      <c r="B63" s="388">
        <v>3</v>
      </c>
      <c r="C63" s="389" t="s">
        <v>109</v>
      </c>
      <c r="D63" s="390" t="s">
        <v>197</v>
      </c>
      <c r="E63" s="392" t="s">
        <v>268</v>
      </c>
      <c r="F63" s="390" t="s">
        <v>27</v>
      </c>
      <c r="G63" s="390" t="s">
        <v>268</v>
      </c>
      <c r="H63" s="392" t="s">
        <v>4</v>
      </c>
      <c r="I63" s="393" t="s">
        <v>54</v>
      </c>
      <c r="J63" s="432"/>
    </row>
    <row r="64" spans="1:10" ht="15" customHeight="1" x14ac:dyDescent="0.25">
      <c r="A64" s="387"/>
      <c r="B64" s="388">
        <v>4</v>
      </c>
      <c r="C64" s="389" t="s">
        <v>269</v>
      </c>
      <c r="D64" s="390" t="s">
        <v>270</v>
      </c>
      <c r="E64" s="391" t="s">
        <v>268</v>
      </c>
      <c r="F64" s="390" t="s">
        <v>27</v>
      </c>
      <c r="G64" s="391" t="s">
        <v>268</v>
      </c>
      <c r="H64" s="392" t="s">
        <v>4</v>
      </c>
      <c r="I64" s="393" t="s">
        <v>54</v>
      </c>
      <c r="J64" s="432"/>
    </row>
    <row r="65" spans="1:10" ht="15" customHeight="1" x14ac:dyDescent="0.25">
      <c r="A65" s="387"/>
      <c r="B65" s="388">
        <v>5</v>
      </c>
      <c r="C65" s="389" t="s">
        <v>235</v>
      </c>
      <c r="D65" s="390" t="s">
        <v>198</v>
      </c>
      <c r="E65" s="391" t="s">
        <v>265</v>
      </c>
      <c r="F65" s="390" t="s">
        <v>27</v>
      </c>
      <c r="G65" s="391" t="s">
        <v>266</v>
      </c>
      <c r="H65" s="392" t="s">
        <v>4</v>
      </c>
      <c r="I65" s="393" t="s">
        <v>54</v>
      </c>
      <c r="J65" s="432"/>
    </row>
    <row r="66" spans="1:10" ht="15" customHeight="1" x14ac:dyDescent="0.25">
      <c r="A66" s="387"/>
      <c r="B66" s="388">
        <v>6</v>
      </c>
      <c r="C66" s="389" t="s">
        <v>111</v>
      </c>
      <c r="D66" s="394" t="s">
        <v>199</v>
      </c>
      <c r="E66" s="395" t="s">
        <v>236</v>
      </c>
      <c r="F66" s="390" t="s">
        <v>27</v>
      </c>
      <c r="G66" s="390" t="s">
        <v>271</v>
      </c>
      <c r="H66" s="392" t="s">
        <v>7</v>
      </c>
      <c r="I66" s="393" t="s">
        <v>54</v>
      </c>
      <c r="J66" s="432"/>
    </row>
    <row r="67" spans="1:10" ht="15" customHeight="1" x14ac:dyDescent="0.25">
      <c r="A67" s="387"/>
      <c r="B67" s="388">
        <v>7</v>
      </c>
      <c r="C67" s="389" t="s">
        <v>112</v>
      </c>
      <c r="D67" s="390" t="s">
        <v>200</v>
      </c>
      <c r="E67" s="395" t="s">
        <v>268</v>
      </c>
      <c r="F67" s="390" t="s">
        <v>27</v>
      </c>
      <c r="G67" s="390" t="s">
        <v>268</v>
      </c>
      <c r="H67" s="395" t="s">
        <v>4</v>
      </c>
      <c r="I67" s="390" t="s">
        <v>54</v>
      </c>
      <c r="J67" s="432"/>
    </row>
    <row r="68" spans="1:10" ht="15" customHeight="1" x14ac:dyDescent="0.25">
      <c r="A68" s="387"/>
      <c r="B68" s="388">
        <v>8</v>
      </c>
      <c r="C68" s="389" t="s">
        <v>110</v>
      </c>
      <c r="D68" s="390">
        <v>1</v>
      </c>
      <c r="E68" s="391" t="s">
        <v>268</v>
      </c>
      <c r="F68" s="390" t="s">
        <v>27</v>
      </c>
      <c r="G68" s="390" t="s">
        <v>268</v>
      </c>
      <c r="H68" s="395" t="s">
        <v>4</v>
      </c>
      <c r="I68" s="390" t="s">
        <v>54</v>
      </c>
      <c r="J68" s="432"/>
    </row>
    <row r="69" spans="1:10" ht="15" customHeight="1" x14ac:dyDescent="0.25">
      <c r="A69" s="387"/>
      <c r="B69" s="388">
        <v>9</v>
      </c>
      <c r="C69" s="389" t="s">
        <v>272</v>
      </c>
      <c r="D69" s="390" t="s">
        <v>234</v>
      </c>
      <c r="E69" s="391" t="s">
        <v>268</v>
      </c>
      <c r="F69" s="390" t="s">
        <v>27</v>
      </c>
      <c r="G69" s="390" t="s">
        <v>268</v>
      </c>
      <c r="H69" s="395" t="s">
        <v>4</v>
      </c>
      <c r="I69" s="390" t="s">
        <v>54</v>
      </c>
      <c r="J69" s="432"/>
    </row>
    <row r="70" spans="1:10" ht="15" customHeight="1" x14ac:dyDescent="0.25">
      <c r="A70" s="387"/>
      <c r="B70" s="388">
        <v>10</v>
      </c>
      <c r="C70" s="389" t="s">
        <v>193</v>
      </c>
      <c r="D70" s="390">
        <v>1</v>
      </c>
      <c r="E70" s="391" t="s">
        <v>267</v>
      </c>
      <c r="F70" s="390" t="s">
        <v>27</v>
      </c>
      <c r="G70" s="391" t="s">
        <v>267</v>
      </c>
      <c r="H70" s="395" t="s">
        <v>7</v>
      </c>
      <c r="I70" s="390" t="s">
        <v>54</v>
      </c>
      <c r="J70" s="432"/>
    </row>
    <row r="71" spans="1:10" ht="15" customHeight="1" x14ac:dyDescent="0.25">
      <c r="A71" s="387"/>
      <c r="B71" s="388">
        <v>11</v>
      </c>
      <c r="C71" s="389" t="s">
        <v>193</v>
      </c>
      <c r="D71" s="390">
        <v>1</v>
      </c>
      <c r="E71" s="391" t="s">
        <v>267</v>
      </c>
      <c r="F71" s="390" t="s">
        <v>27</v>
      </c>
      <c r="G71" s="391" t="s">
        <v>267</v>
      </c>
      <c r="H71" s="395" t="s">
        <v>7</v>
      </c>
      <c r="I71" s="390" t="s">
        <v>54</v>
      </c>
      <c r="J71" s="432"/>
    </row>
    <row r="72" spans="1:10" ht="15" customHeight="1" x14ac:dyDescent="0.25">
      <c r="A72" s="387"/>
      <c r="B72" s="388">
        <v>12</v>
      </c>
      <c r="C72" s="389" t="s">
        <v>193</v>
      </c>
      <c r="D72" s="390">
        <v>1</v>
      </c>
      <c r="E72" s="391" t="s">
        <v>268</v>
      </c>
      <c r="F72" s="390" t="s">
        <v>202</v>
      </c>
      <c r="G72" s="391" t="s">
        <v>268</v>
      </c>
      <c r="H72" s="395" t="s">
        <v>7</v>
      </c>
      <c r="I72" s="390" t="s">
        <v>54</v>
      </c>
      <c r="J72" s="432"/>
    </row>
    <row r="73" spans="1:10" ht="15" customHeight="1" x14ac:dyDescent="0.25">
      <c r="A73" s="387"/>
      <c r="B73" s="388">
        <v>13</v>
      </c>
      <c r="C73" s="389" t="s">
        <v>193</v>
      </c>
      <c r="D73" s="390">
        <v>1</v>
      </c>
      <c r="E73" s="391" t="s">
        <v>268</v>
      </c>
      <c r="F73" s="390" t="s">
        <v>27</v>
      </c>
      <c r="G73" s="391" t="s">
        <v>268</v>
      </c>
      <c r="H73" s="395" t="s">
        <v>7</v>
      </c>
      <c r="I73" s="390" t="s">
        <v>54</v>
      </c>
      <c r="J73" s="432"/>
    </row>
    <row r="74" spans="1:10" ht="15" customHeight="1" x14ac:dyDescent="0.25">
      <c r="A74" s="387"/>
      <c r="B74" s="388">
        <v>14</v>
      </c>
      <c r="C74" s="389" t="s">
        <v>193</v>
      </c>
      <c r="D74" s="390">
        <v>1</v>
      </c>
      <c r="E74" s="391" t="s">
        <v>268</v>
      </c>
      <c r="F74" s="390" t="s">
        <v>27</v>
      </c>
      <c r="G74" s="391" t="s">
        <v>268</v>
      </c>
      <c r="H74" s="395" t="s">
        <v>7</v>
      </c>
      <c r="I74" s="390" t="s">
        <v>54</v>
      </c>
      <c r="J74" s="432"/>
    </row>
    <row r="75" spans="1:10" ht="15" customHeight="1" x14ac:dyDescent="0.25">
      <c r="A75" s="387"/>
      <c r="B75" s="388">
        <v>15</v>
      </c>
      <c r="C75" s="389" t="s">
        <v>193</v>
      </c>
      <c r="D75" s="390">
        <v>1</v>
      </c>
      <c r="E75" s="391" t="s">
        <v>268</v>
      </c>
      <c r="F75" s="390" t="s">
        <v>27</v>
      </c>
      <c r="G75" s="391" t="s">
        <v>268</v>
      </c>
      <c r="H75" s="395" t="s">
        <v>7</v>
      </c>
      <c r="I75" s="390" t="s">
        <v>54</v>
      </c>
      <c r="J75" s="432"/>
    </row>
    <row r="76" spans="1:10" ht="15" customHeight="1" x14ac:dyDescent="0.25">
      <c r="A76" s="387"/>
      <c r="B76" s="388">
        <v>16</v>
      </c>
      <c r="C76" s="389" t="s">
        <v>194</v>
      </c>
      <c r="D76" s="390">
        <v>1</v>
      </c>
      <c r="E76" s="391" t="s">
        <v>268</v>
      </c>
      <c r="F76" s="390" t="s">
        <v>27</v>
      </c>
      <c r="G76" s="391" t="s">
        <v>268</v>
      </c>
      <c r="H76" s="395" t="s">
        <v>7</v>
      </c>
      <c r="I76" s="390" t="s">
        <v>54</v>
      </c>
      <c r="J76" s="432"/>
    </row>
    <row r="77" spans="1:10" ht="15" customHeight="1" x14ac:dyDescent="0.25">
      <c r="A77" s="387"/>
      <c r="B77" s="388">
        <v>17</v>
      </c>
      <c r="C77" s="389" t="s">
        <v>195</v>
      </c>
      <c r="D77" s="390" t="s">
        <v>201</v>
      </c>
      <c r="E77" s="395" t="s">
        <v>268</v>
      </c>
      <c r="F77" s="390" t="s">
        <v>27</v>
      </c>
      <c r="G77" s="390" t="s">
        <v>268</v>
      </c>
      <c r="H77" s="395" t="s">
        <v>7</v>
      </c>
      <c r="I77" s="390" t="s">
        <v>54</v>
      </c>
      <c r="J77" s="432"/>
    </row>
    <row r="78" spans="1:10" ht="15" customHeight="1" x14ac:dyDescent="0.25">
      <c r="A78" s="387"/>
      <c r="B78" s="388">
        <v>18</v>
      </c>
      <c r="C78" s="389" t="s">
        <v>113</v>
      </c>
      <c r="D78" s="390">
        <v>1</v>
      </c>
      <c r="E78" s="395" t="s">
        <v>267</v>
      </c>
      <c r="F78" s="388" t="s">
        <v>27</v>
      </c>
      <c r="G78" s="388" t="s">
        <v>267</v>
      </c>
      <c r="H78" s="395" t="s">
        <v>4</v>
      </c>
      <c r="I78" s="390" t="s">
        <v>54</v>
      </c>
      <c r="J78" s="432"/>
    </row>
    <row r="79" spans="1:10" ht="15" customHeight="1" x14ac:dyDescent="0.25">
      <c r="A79" s="387"/>
      <c r="B79" s="388">
        <v>19</v>
      </c>
      <c r="C79" s="396" t="s">
        <v>124</v>
      </c>
      <c r="D79" s="397" t="s">
        <v>203</v>
      </c>
      <c r="E79" s="397" t="s">
        <v>273</v>
      </c>
      <c r="F79" s="398">
        <v>1</v>
      </c>
      <c r="G79" s="397" t="s">
        <v>274</v>
      </c>
      <c r="H79" s="399" t="s">
        <v>4</v>
      </c>
      <c r="I79" s="400" t="s">
        <v>54</v>
      </c>
      <c r="J79" s="432"/>
    </row>
    <row r="80" spans="1:10" ht="15" customHeight="1" x14ac:dyDescent="0.25">
      <c r="A80" s="387"/>
      <c r="B80" s="388">
        <v>20</v>
      </c>
      <c r="C80" s="396" t="s">
        <v>124</v>
      </c>
      <c r="D80" s="397" t="s">
        <v>203</v>
      </c>
      <c r="E80" s="397" t="s">
        <v>275</v>
      </c>
      <c r="F80" s="398">
        <v>1</v>
      </c>
      <c r="G80" s="397" t="s">
        <v>276</v>
      </c>
      <c r="H80" s="399" t="s">
        <v>4</v>
      </c>
      <c r="I80" s="400" t="s">
        <v>54</v>
      </c>
      <c r="J80" s="432"/>
    </row>
    <row r="81" spans="1:10" ht="15" customHeight="1" x14ac:dyDescent="0.25">
      <c r="A81" s="387"/>
      <c r="B81" s="388">
        <v>21</v>
      </c>
      <c r="C81" s="396" t="s">
        <v>204</v>
      </c>
      <c r="D81" s="397" t="s">
        <v>128</v>
      </c>
      <c r="E81" s="397" t="s">
        <v>268</v>
      </c>
      <c r="F81" s="398">
        <v>1</v>
      </c>
      <c r="G81" s="397" t="s">
        <v>268</v>
      </c>
      <c r="H81" s="399" t="s">
        <v>4</v>
      </c>
      <c r="I81" s="400" t="s">
        <v>54</v>
      </c>
      <c r="J81" s="432"/>
    </row>
    <row r="82" spans="1:10" ht="15" customHeight="1" x14ac:dyDescent="0.25">
      <c r="A82" s="387"/>
      <c r="B82" s="388">
        <v>22</v>
      </c>
      <c r="C82" s="396" t="s">
        <v>125</v>
      </c>
      <c r="D82" s="397" t="s">
        <v>205</v>
      </c>
      <c r="E82" s="397" t="s">
        <v>275</v>
      </c>
      <c r="F82" s="398">
        <v>1</v>
      </c>
      <c r="G82" s="397" t="s">
        <v>275</v>
      </c>
      <c r="H82" s="399" t="s">
        <v>4</v>
      </c>
      <c r="I82" s="400" t="s">
        <v>54</v>
      </c>
      <c r="J82" s="432"/>
    </row>
    <row r="83" spans="1:10" ht="15" customHeight="1" x14ac:dyDescent="0.25">
      <c r="A83" s="387"/>
      <c r="B83" s="388">
        <v>23</v>
      </c>
      <c r="C83" s="396" t="s">
        <v>126</v>
      </c>
      <c r="D83" s="397" t="s">
        <v>206</v>
      </c>
      <c r="E83" s="397" t="s">
        <v>268</v>
      </c>
      <c r="F83" s="398">
        <v>1</v>
      </c>
      <c r="G83" s="397" t="s">
        <v>268</v>
      </c>
      <c r="H83" s="398" t="s">
        <v>4</v>
      </c>
      <c r="I83" s="400" t="s">
        <v>54</v>
      </c>
      <c r="J83" s="432"/>
    </row>
    <row r="84" spans="1:10" ht="15" customHeight="1" x14ac:dyDescent="0.25">
      <c r="A84" s="387"/>
      <c r="B84" s="388">
        <v>24</v>
      </c>
      <c r="C84" s="396" t="s">
        <v>126</v>
      </c>
      <c r="D84" s="397" t="s">
        <v>206</v>
      </c>
      <c r="E84" s="397" t="s">
        <v>268</v>
      </c>
      <c r="F84" s="398">
        <v>2</v>
      </c>
      <c r="G84" s="397" t="s">
        <v>268</v>
      </c>
      <c r="H84" s="398" t="s">
        <v>4</v>
      </c>
      <c r="I84" s="400" t="s">
        <v>54</v>
      </c>
      <c r="J84" s="432"/>
    </row>
    <row r="85" spans="1:10" ht="15" customHeight="1" x14ac:dyDescent="0.25">
      <c r="A85" s="387"/>
      <c r="B85" s="388">
        <v>25</v>
      </c>
      <c r="C85" s="396" t="s">
        <v>126</v>
      </c>
      <c r="D85" s="397" t="s">
        <v>206</v>
      </c>
      <c r="E85" s="397" t="s">
        <v>273</v>
      </c>
      <c r="F85" s="398">
        <v>1</v>
      </c>
      <c r="G85" s="397" t="s">
        <v>274</v>
      </c>
      <c r="H85" s="398" t="s">
        <v>4</v>
      </c>
      <c r="I85" s="400" t="s">
        <v>54</v>
      </c>
      <c r="J85" s="432"/>
    </row>
    <row r="86" spans="1:10" ht="15" customHeight="1" x14ac:dyDescent="0.25">
      <c r="A86" s="387"/>
      <c r="B86" s="388">
        <v>26</v>
      </c>
      <c r="C86" s="396" t="s">
        <v>126</v>
      </c>
      <c r="D86" s="397" t="s">
        <v>206</v>
      </c>
      <c r="E86" s="397" t="s">
        <v>267</v>
      </c>
      <c r="F86" s="398">
        <v>1</v>
      </c>
      <c r="G86" s="397" t="s">
        <v>267</v>
      </c>
      <c r="H86" s="398" t="s">
        <v>4</v>
      </c>
      <c r="I86" s="398" t="s">
        <v>54</v>
      </c>
      <c r="J86" s="432"/>
    </row>
    <row r="87" spans="1:10" ht="15" customHeight="1" x14ac:dyDescent="0.25">
      <c r="A87" s="387"/>
      <c r="B87" s="388">
        <v>27</v>
      </c>
      <c r="C87" s="396" t="s">
        <v>126</v>
      </c>
      <c r="D87" s="397" t="s">
        <v>206</v>
      </c>
      <c r="E87" s="397" t="s">
        <v>267</v>
      </c>
      <c r="F87" s="398">
        <v>1</v>
      </c>
      <c r="G87" s="397" t="s">
        <v>267</v>
      </c>
      <c r="H87" s="398" t="s">
        <v>4</v>
      </c>
      <c r="I87" s="398" t="s">
        <v>54</v>
      </c>
      <c r="J87" s="432"/>
    </row>
    <row r="88" spans="1:10" ht="61.5" customHeight="1" x14ac:dyDescent="0.25">
      <c r="A88" s="387"/>
      <c r="B88" s="388">
        <v>28</v>
      </c>
      <c r="C88" s="401" t="s">
        <v>277</v>
      </c>
      <c r="D88" s="402" t="s">
        <v>207</v>
      </c>
      <c r="E88" s="403" t="s">
        <v>278</v>
      </c>
      <c r="F88" s="403" t="s">
        <v>106</v>
      </c>
      <c r="G88" s="403" t="s">
        <v>279</v>
      </c>
      <c r="H88" s="404" t="s">
        <v>7</v>
      </c>
      <c r="I88" s="405" t="s">
        <v>8</v>
      </c>
      <c r="J88" s="432"/>
    </row>
    <row r="89" spans="1:10" ht="42.75" customHeight="1" x14ac:dyDescent="0.25">
      <c r="A89" s="387"/>
      <c r="B89" s="388">
        <v>29</v>
      </c>
      <c r="C89" s="389" t="s">
        <v>107</v>
      </c>
      <c r="D89" s="402" t="s">
        <v>208</v>
      </c>
      <c r="E89" s="403" t="s">
        <v>278</v>
      </c>
      <c r="F89" s="403" t="s">
        <v>106</v>
      </c>
      <c r="G89" s="403" t="s">
        <v>279</v>
      </c>
      <c r="H89" s="404" t="s">
        <v>7</v>
      </c>
      <c r="I89" s="405" t="s">
        <v>8</v>
      </c>
      <c r="J89" s="432"/>
    </row>
    <row r="90" spans="1:10" ht="45.75" customHeight="1" x14ac:dyDescent="0.25">
      <c r="A90" s="387"/>
      <c r="B90" s="388">
        <v>30</v>
      </c>
      <c r="C90" s="406" t="s">
        <v>209</v>
      </c>
      <c r="D90" s="407" t="s">
        <v>210</v>
      </c>
      <c r="E90" s="408" t="s">
        <v>280</v>
      </c>
      <c r="F90" s="404" t="s">
        <v>27</v>
      </c>
      <c r="G90" s="408" t="s">
        <v>281</v>
      </c>
      <c r="H90" s="409" t="s">
        <v>7</v>
      </c>
      <c r="I90" s="409" t="s">
        <v>8</v>
      </c>
      <c r="J90" s="432"/>
    </row>
    <row r="91" spans="1:10" ht="33.75" customHeight="1" thickBot="1" x14ac:dyDescent="0.3">
      <c r="A91" s="410"/>
      <c r="B91" s="411">
        <v>31</v>
      </c>
      <c r="C91" s="412" t="s">
        <v>209</v>
      </c>
      <c r="D91" s="413" t="s">
        <v>210</v>
      </c>
      <c r="E91" s="414" t="s">
        <v>280</v>
      </c>
      <c r="F91" s="415" t="s">
        <v>27</v>
      </c>
      <c r="G91" s="414" t="s">
        <v>281</v>
      </c>
      <c r="H91" s="416" t="s">
        <v>7</v>
      </c>
      <c r="I91" s="416" t="s">
        <v>8</v>
      </c>
      <c r="J91" s="433"/>
    </row>
    <row r="92" spans="1:10" ht="30.95" customHeight="1" x14ac:dyDescent="0.25">
      <c r="A92" s="417"/>
      <c r="H92" s="418" t="s">
        <v>294</v>
      </c>
      <c r="I92" s="419"/>
      <c r="J92" s="420">
        <f>SUM(J4:J91)</f>
        <v>0</v>
      </c>
    </row>
    <row r="93" spans="1:10" ht="27.6" customHeight="1" x14ac:dyDescent="0.25">
      <c r="A93" s="417"/>
      <c r="H93" s="421" t="s">
        <v>295</v>
      </c>
      <c r="I93" s="422"/>
      <c r="J93" s="423">
        <f>J92*25%</f>
        <v>0</v>
      </c>
    </row>
    <row r="94" spans="1:10" ht="29.1" customHeight="1" thickBot="1" x14ac:dyDescent="0.3">
      <c r="A94" s="417"/>
      <c r="H94" s="424" t="s">
        <v>296</v>
      </c>
      <c r="I94" s="425"/>
      <c r="J94" s="426">
        <f>J92+J93</f>
        <v>0</v>
      </c>
    </row>
    <row r="95" spans="1:10" ht="15" customHeight="1" x14ac:dyDescent="0.25">
      <c r="A95" s="417"/>
      <c r="J95" s="427"/>
    </row>
    <row r="96" spans="1:10" ht="15" customHeight="1" x14ac:dyDescent="0.25">
      <c r="A96" s="428" t="s">
        <v>300</v>
      </c>
      <c r="B96" s="429"/>
      <c r="C96" s="429"/>
      <c r="J96" s="427"/>
    </row>
    <row r="97" spans="1:10" ht="15" customHeight="1" x14ac:dyDescent="0.25">
      <c r="A97" s="417"/>
      <c r="J97" s="427"/>
    </row>
    <row r="98" spans="1:10" x14ac:dyDescent="0.25">
      <c r="A98" s="430"/>
      <c r="G98" s="429" t="s">
        <v>301</v>
      </c>
      <c r="H98" s="429"/>
      <c r="I98" s="429"/>
      <c r="J98" s="427"/>
    </row>
    <row r="99" spans="1:10" x14ac:dyDescent="0.25">
      <c r="A99" s="431"/>
      <c r="J99" s="427"/>
    </row>
    <row r="100" spans="1:10" x14ac:dyDescent="0.25">
      <c r="G100" s="429" t="s">
        <v>302</v>
      </c>
      <c r="H100" s="429"/>
      <c r="I100" s="429"/>
      <c r="J100" s="427"/>
    </row>
    <row r="101" spans="1:10" x14ac:dyDescent="0.25">
      <c r="J101" s="427"/>
    </row>
    <row r="102" spans="1:10" x14ac:dyDescent="0.25">
      <c r="J102" s="427"/>
    </row>
    <row r="103" spans="1:10" x14ac:dyDescent="0.25">
      <c r="J103" s="427"/>
    </row>
    <row r="104" spans="1:10" x14ac:dyDescent="0.25">
      <c r="J104" s="427"/>
    </row>
    <row r="105" spans="1:10" x14ac:dyDescent="0.25">
      <c r="J105" s="427"/>
    </row>
    <row r="106" spans="1:10" x14ac:dyDescent="0.25">
      <c r="J106" s="427"/>
    </row>
    <row r="107" spans="1:10" x14ac:dyDescent="0.25">
      <c r="J107" s="427"/>
    </row>
    <row r="108" spans="1:10" x14ac:dyDescent="0.25">
      <c r="J108" s="427"/>
    </row>
    <row r="109" spans="1:10" x14ac:dyDescent="0.25">
      <c r="J109" s="427"/>
    </row>
    <row r="110" spans="1:10" x14ac:dyDescent="0.25">
      <c r="J110" s="427"/>
    </row>
    <row r="111" spans="1:10" x14ac:dyDescent="0.25">
      <c r="J111" s="427"/>
    </row>
    <row r="112" spans="1:10" x14ac:dyDescent="0.25">
      <c r="J112" s="427"/>
    </row>
    <row r="113" spans="10:10" x14ac:dyDescent="0.25">
      <c r="J113" s="427"/>
    </row>
    <row r="114" spans="10:10" x14ac:dyDescent="0.25">
      <c r="J114" s="427"/>
    </row>
    <row r="115" spans="10:10" x14ac:dyDescent="0.25">
      <c r="J115" s="427"/>
    </row>
    <row r="116" spans="10:10" x14ac:dyDescent="0.25">
      <c r="J116" s="427"/>
    </row>
    <row r="117" spans="10:10" x14ac:dyDescent="0.25">
      <c r="J117" s="427"/>
    </row>
    <row r="118" spans="10:10" x14ac:dyDescent="0.25">
      <c r="J118" s="427"/>
    </row>
    <row r="119" spans="10:10" x14ac:dyDescent="0.25">
      <c r="J119" s="427"/>
    </row>
    <row r="120" spans="10:10" x14ac:dyDescent="0.25">
      <c r="J120" s="427"/>
    </row>
    <row r="121" spans="10:10" x14ac:dyDescent="0.25">
      <c r="J121" s="427"/>
    </row>
    <row r="122" spans="10:10" x14ac:dyDescent="0.25">
      <c r="J122" s="427"/>
    </row>
    <row r="123" spans="10:10" x14ac:dyDescent="0.25">
      <c r="J123" s="427"/>
    </row>
    <row r="124" spans="10:10" x14ac:dyDescent="0.25">
      <c r="J124" s="427"/>
    </row>
    <row r="125" spans="10:10" x14ac:dyDescent="0.25">
      <c r="J125" s="427"/>
    </row>
    <row r="126" spans="10:10" x14ac:dyDescent="0.25">
      <c r="J126" s="427"/>
    </row>
    <row r="127" spans="10:10" x14ac:dyDescent="0.25">
      <c r="J127" s="427"/>
    </row>
    <row r="128" spans="10:10" x14ac:dyDescent="0.25">
      <c r="J128" s="427"/>
    </row>
    <row r="129" spans="10:10" x14ac:dyDescent="0.25">
      <c r="J129" s="427"/>
    </row>
    <row r="130" spans="10:10" x14ac:dyDescent="0.25">
      <c r="J130" s="427"/>
    </row>
    <row r="131" spans="10:10" x14ac:dyDescent="0.25">
      <c r="J131" s="427"/>
    </row>
    <row r="132" spans="10:10" x14ac:dyDescent="0.25">
      <c r="J132" s="427"/>
    </row>
    <row r="133" spans="10:10" x14ac:dyDescent="0.25">
      <c r="J133" s="427"/>
    </row>
    <row r="134" spans="10:10" x14ac:dyDescent="0.25">
      <c r="J134" s="427"/>
    </row>
    <row r="135" spans="10:10" x14ac:dyDescent="0.25">
      <c r="J135" s="427"/>
    </row>
    <row r="136" spans="10:10" x14ac:dyDescent="0.25">
      <c r="J136" s="427"/>
    </row>
    <row r="137" spans="10:10" x14ac:dyDescent="0.25">
      <c r="J137" s="427"/>
    </row>
    <row r="138" spans="10:10" x14ac:dyDescent="0.25">
      <c r="J138" s="427"/>
    </row>
    <row r="139" spans="10:10" x14ac:dyDescent="0.25">
      <c r="J139" s="427"/>
    </row>
    <row r="140" spans="10:10" x14ac:dyDescent="0.25">
      <c r="J140" s="427"/>
    </row>
    <row r="141" spans="10:10" x14ac:dyDescent="0.25">
      <c r="J141" s="427"/>
    </row>
    <row r="142" spans="10:10" x14ac:dyDescent="0.25">
      <c r="J142" s="427"/>
    </row>
    <row r="143" spans="10:10" x14ac:dyDescent="0.25">
      <c r="J143" s="427"/>
    </row>
    <row r="144" spans="10:10" x14ac:dyDescent="0.25">
      <c r="J144" s="427"/>
    </row>
    <row r="145" spans="10:10" x14ac:dyDescent="0.25">
      <c r="J145" s="427"/>
    </row>
    <row r="146" spans="10:10" x14ac:dyDescent="0.25">
      <c r="J146" s="427"/>
    </row>
    <row r="147" spans="10:10" x14ac:dyDescent="0.25">
      <c r="J147" s="427"/>
    </row>
    <row r="148" spans="10:10" x14ac:dyDescent="0.25">
      <c r="J148" s="427"/>
    </row>
    <row r="149" spans="10:10" x14ac:dyDescent="0.25">
      <c r="J149" s="427"/>
    </row>
    <row r="150" spans="10:10" x14ac:dyDescent="0.25">
      <c r="J150" s="427"/>
    </row>
    <row r="151" spans="10:10" x14ac:dyDescent="0.25">
      <c r="J151" s="427"/>
    </row>
    <row r="152" spans="10:10" x14ac:dyDescent="0.25">
      <c r="J152" s="427"/>
    </row>
    <row r="153" spans="10:10" x14ac:dyDescent="0.25">
      <c r="J153" s="427"/>
    </row>
    <row r="154" spans="10:10" x14ac:dyDescent="0.25">
      <c r="J154" s="427"/>
    </row>
    <row r="155" spans="10:10" x14ac:dyDescent="0.25">
      <c r="J155" s="427"/>
    </row>
    <row r="156" spans="10:10" x14ac:dyDescent="0.25">
      <c r="J156" s="427"/>
    </row>
    <row r="157" spans="10:10" x14ac:dyDescent="0.25">
      <c r="J157" s="427"/>
    </row>
    <row r="158" spans="10:10" x14ac:dyDescent="0.25">
      <c r="J158" s="427"/>
    </row>
    <row r="159" spans="10:10" x14ac:dyDescent="0.25">
      <c r="J159" s="427"/>
    </row>
    <row r="160" spans="10:10" x14ac:dyDescent="0.25">
      <c r="J160" s="427"/>
    </row>
    <row r="161" spans="10:10" x14ac:dyDescent="0.25">
      <c r="J161" s="427"/>
    </row>
    <row r="162" spans="10:10" x14ac:dyDescent="0.25">
      <c r="J162" s="427"/>
    </row>
    <row r="163" spans="10:10" x14ac:dyDescent="0.25">
      <c r="J163" s="427"/>
    </row>
    <row r="164" spans="10:10" x14ac:dyDescent="0.25">
      <c r="J164" s="427"/>
    </row>
    <row r="165" spans="10:10" x14ac:dyDescent="0.25">
      <c r="J165" s="427"/>
    </row>
    <row r="166" spans="10:10" x14ac:dyDescent="0.25">
      <c r="J166" s="427"/>
    </row>
    <row r="167" spans="10:10" x14ac:dyDescent="0.25">
      <c r="J167" s="427"/>
    </row>
    <row r="168" spans="10:10" x14ac:dyDescent="0.25">
      <c r="J168" s="427"/>
    </row>
    <row r="169" spans="10:10" x14ac:dyDescent="0.25">
      <c r="J169" s="427"/>
    </row>
    <row r="170" spans="10:10" x14ac:dyDescent="0.25">
      <c r="J170" s="427"/>
    </row>
    <row r="171" spans="10:10" x14ac:dyDescent="0.25">
      <c r="J171" s="427"/>
    </row>
    <row r="172" spans="10:10" x14ac:dyDescent="0.25">
      <c r="J172" s="427"/>
    </row>
    <row r="173" spans="10:10" x14ac:dyDescent="0.25">
      <c r="J173" s="427"/>
    </row>
    <row r="174" spans="10:10" x14ac:dyDescent="0.25">
      <c r="J174" s="427"/>
    </row>
    <row r="175" spans="10:10" x14ac:dyDescent="0.25">
      <c r="J175" s="427"/>
    </row>
    <row r="176" spans="10:10" x14ac:dyDescent="0.25">
      <c r="J176" s="427"/>
    </row>
    <row r="177" spans="10:10" x14ac:dyDescent="0.25">
      <c r="J177" s="427"/>
    </row>
    <row r="178" spans="10:10" x14ac:dyDescent="0.25">
      <c r="J178" s="427"/>
    </row>
    <row r="179" spans="10:10" x14ac:dyDescent="0.25">
      <c r="J179" s="427"/>
    </row>
    <row r="180" spans="10:10" x14ac:dyDescent="0.25">
      <c r="J180" s="427"/>
    </row>
    <row r="181" spans="10:10" x14ac:dyDescent="0.25">
      <c r="J181" s="427"/>
    </row>
    <row r="182" spans="10:10" x14ac:dyDescent="0.25">
      <c r="J182" s="427"/>
    </row>
    <row r="183" spans="10:10" x14ac:dyDescent="0.25">
      <c r="J183" s="427"/>
    </row>
    <row r="184" spans="10:10" x14ac:dyDescent="0.25">
      <c r="J184" s="427"/>
    </row>
    <row r="185" spans="10:10" x14ac:dyDescent="0.25">
      <c r="J185" s="427"/>
    </row>
    <row r="186" spans="10:10" x14ac:dyDescent="0.25">
      <c r="J186" s="427"/>
    </row>
    <row r="187" spans="10:10" x14ac:dyDescent="0.25">
      <c r="J187" s="427"/>
    </row>
  </sheetData>
  <sheetProtection algorithmName="SHA-512" hashValue="u3o0qEgKtBWCO9pqOTNsRaVtKxqfbHvnsVRSe83OGhbCr78fW5D2ZFnewFXWASmABGPX1wr5w6ng44ZgX5sb5w==" saltValue="wls16JVLZJHfd0O4CHyLkQ==" spinCount="100000" sheet="1" objects="1" scenarios="1" selectLockedCells="1"/>
  <mergeCells count="13">
    <mergeCell ref="H92:I92"/>
    <mergeCell ref="I59:I60"/>
    <mergeCell ref="A61:A91"/>
    <mergeCell ref="C1:G1"/>
    <mergeCell ref="A4:A44"/>
    <mergeCell ref="A45:A49"/>
    <mergeCell ref="A50:A58"/>
    <mergeCell ref="A59:A60"/>
    <mergeCell ref="A96:C96"/>
    <mergeCell ref="G98:I98"/>
    <mergeCell ref="G100:I100"/>
    <mergeCell ref="H93:I93"/>
    <mergeCell ref="H94:I94"/>
  </mergeCells>
  <pageMargins left="0.70833333333333304" right="0.70833333333333304" top="0.74861111111111101" bottom="0.74861111111111101" header="0.31527777777777799" footer="0.31527777777777799"/>
  <pageSetup paperSize="8" scale="99" firstPageNumber="0" fitToHeight="0" orientation="landscape" horizontalDpi="300" verticalDpi="300" r:id="rId1"/>
  <headerFooter>
    <oddFooter>&amp;L&amp;A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1. MASA, pH,otpor, TITRATORI</vt:lpstr>
      <vt:lpstr>Volumen</vt:lpstr>
      <vt:lpstr>'1. MASA, pH,otpor, TITRATORI'!Print_Area</vt:lpstr>
      <vt:lpstr>Volumen!Print_Area</vt:lpstr>
      <vt:lpstr>'1. MASA, pH,otpor, TITRATORI'!Print_Titles</vt:lpstr>
      <vt:lpstr>Volumen!Print_Titles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Korisnik</cp:lastModifiedBy>
  <cp:revision>4</cp:revision>
  <cp:lastPrinted>2020-05-04T10:21:15Z</cp:lastPrinted>
  <dcterms:created xsi:type="dcterms:W3CDTF">2006-09-16T00:00:00Z</dcterms:created>
  <dcterms:modified xsi:type="dcterms:W3CDTF">2020-05-04T11:32:57Z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