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ur\RazmjenaUR\Nabava\2019\JEDNOSTAVNA NABAVA - postupci\OSIGURANJE VOZILA\"/>
    </mc:Choice>
  </mc:AlternateContent>
  <bookViews>
    <workbookView xWindow="-105" yWindow="-105" windowWidth="30930" windowHeight="16890" activeTab="1"/>
  </bookViews>
  <sheets>
    <sheet name="rekapitulacija" sheetId="1" r:id="rId1"/>
    <sheet name="AO I KASKO" sheetId="2" r:id="rId2"/>
  </sheets>
  <definedNames>
    <definedName name="_xlnm._FilterDatabase" localSheetId="1" hidden="1">'AO I KASKO'!$A$7:$Q$63</definedName>
  </definedNames>
  <calcPr calcId="162913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4" i="2" l="1"/>
  <c r="Q66" i="2" s="1"/>
  <c r="P64" i="2"/>
  <c r="P66" i="2" s="1"/>
  <c r="C8" i="1" l="1"/>
  <c r="C7" i="1"/>
  <c r="C9" i="1" l="1"/>
</calcChain>
</file>

<file path=xl/sharedStrings.xml><?xml version="1.0" encoding="utf-8"?>
<sst xmlns="http://schemas.openxmlformats.org/spreadsheetml/2006/main" count="492" uniqueCount="262">
  <si>
    <t>Datum:</t>
  </si>
  <si>
    <t>Citroen Berlingo 1.6</t>
  </si>
  <si>
    <t>12.07.</t>
  </si>
  <si>
    <t>ZY300000031020001</t>
  </si>
  <si>
    <t>11.09.</t>
  </si>
  <si>
    <t>W0L0SDL68C4264284</t>
  </si>
  <si>
    <t>TSB8T0000T9960027</t>
  </si>
  <si>
    <t>TSB8T0000T9960026</t>
  </si>
  <si>
    <t>22.08.</t>
  </si>
  <si>
    <t>Opel Corsa</t>
  </si>
  <si>
    <t>L10N603WVT1262</t>
  </si>
  <si>
    <t>W0L0ZCF6971076009</t>
  </si>
  <si>
    <t>WV2ZZZ2KZAX135879</t>
  </si>
  <si>
    <t>WVWZZZ6RZAY228394</t>
  </si>
  <si>
    <t>John Deere 5400 S3*</t>
  </si>
  <si>
    <t>Vrsta vozila</t>
  </si>
  <si>
    <t>Nosv.
(t)</t>
  </si>
  <si>
    <t>Lamborghini Agile 660-S</t>
  </si>
  <si>
    <t>2009.</t>
  </si>
  <si>
    <t xml:space="preserve">prikolica </t>
  </si>
  <si>
    <t>99BB595K</t>
  </si>
  <si>
    <t>Trenutni bonus/ malus po AO polici</t>
  </si>
  <si>
    <t>WV1ZZZ2HZCA069236</t>
  </si>
  <si>
    <t>MP</t>
  </si>
  <si>
    <t>R.br.</t>
  </si>
  <si>
    <t>prikolica</t>
  </si>
  <si>
    <t xml:space="preserve">Premijska osnovica </t>
  </si>
  <si>
    <t>VF77JNFRC67619978</t>
  </si>
  <si>
    <t xml:space="preserve">Deutz - Fahr </t>
  </si>
  <si>
    <t>Broj šasije</t>
  </si>
  <si>
    <t>2003.</t>
  </si>
  <si>
    <t>19.04.</t>
  </si>
  <si>
    <t>V39TP35005GB70012</t>
  </si>
  <si>
    <t>Opel Astra 1.6 Twinsport</t>
  </si>
  <si>
    <t>Premija AK</t>
  </si>
  <si>
    <t>19.10.</t>
  </si>
  <si>
    <t>Snaga
(KW)</t>
  </si>
  <si>
    <t>18.07.</t>
  </si>
  <si>
    <t>28.02.</t>
  </si>
  <si>
    <t xml:space="preserve">            Potpis:</t>
  </si>
  <si>
    <t>28.09.</t>
  </si>
  <si>
    <t>05.09.</t>
  </si>
  <si>
    <t>VW Caddy 1.9 TDI</t>
  </si>
  <si>
    <t>Deutz - Fahr TT4 Agrotron 120*</t>
  </si>
  <si>
    <t>PREDMET OSIGURANJA</t>
  </si>
  <si>
    <t>14.08.</t>
  </si>
  <si>
    <t>VW Amarok 2.0 TDI</t>
  </si>
  <si>
    <t>NDM
(t)</t>
  </si>
  <si>
    <t>JMZUN8F120W823496</t>
  </si>
  <si>
    <t>osobno</t>
  </si>
  <si>
    <t>2007.</t>
  </si>
  <si>
    <t>Siop Siop C-137537*</t>
  </si>
  <si>
    <t>2011.</t>
  </si>
  <si>
    <t>VW Polo 1.6 TDI</t>
  </si>
  <si>
    <t>12.11.</t>
  </si>
  <si>
    <t>12.10.</t>
  </si>
  <si>
    <t>2012.</t>
  </si>
  <si>
    <t>Mazda Pickup BT-50</t>
  </si>
  <si>
    <t>1999.</t>
  </si>
  <si>
    <t>2001.</t>
  </si>
  <si>
    <t>traktor</t>
  </si>
  <si>
    <t>2002.</t>
  </si>
  <si>
    <t>D10S774AVT2337</t>
  </si>
  <si>
    <t>WDB9062331N439087</t>
  </si>
  <si>
    <t>20.01.</t>
  </si>
  <si>
    <t>Belišće TSB-8*</t>
  </si>
  <si>
    <t>1996.</t>
  </si>
  <si>
    <t>teretno</t>
  </si>
  <si>
    <t>Nabavna cijena vozila</t>
  </si>
  <si>
    <t>2008.</t>
  </si>
  <si>
    <t>UKUPNA GODIŠNJA PREMIJA</t>
  </si>
  <si>
    <t>Osiguranik</t>
  </si>
  <si>
    <t xml:space="preserve">Premija AO </t>
  </si>
  <si>
    <t>PUCH 290 GDT</t>
  </si>
  <si>
    <t>VAG4613361X914116</t>
  </si>
  <si>
    <t>Opel Vectra 1.9 CDTI</t>
  </si>
  <si>
    <t>W0L0TGF488G021864</t>
  </si>
  <si>
    <t>03.04.</t>
  </si>
  <si>
    <t>Datum isteka AO</t>
  </si>
  <si>
    <t>God.
proizv.</t>
  </si>
  <si>
    <t>2005.</t>
  </si>
  <si>
    <t>Reiselguter B 425 T*</t>
  </si>
  <si>
    <t>Goldoni Euro</t>
  </si>
  <si>
    <t>03.10.</t>
  </si>
  <si>
    <t>Mercedes Sprinter 315 CDI</t>
  </si>
  <si>
    <t>2010.</t>
  </si>
  <si>
    <t>-</t>
  </si>
  <si>
    <t>laka prikolica</t>
  </si>
  <si>
    <t>Lochmann RP 6004 T*</t>
  </si>
  <si>
    <t>Tehnostroj ETK 300*</t>
  </si>
  <si>
    <t>VSKBTND23U0009861</t>
  </si>
  <si>
    <t>NISSAN Navara KC visia</t>
  </si>
  <si>
    <t>19.09.</t>
  </si>
  <si>
    <t>kombajn</t>
  </si>
  <si>
    <t>ZG2442GS</t>
  </si>
  <si>
    <t>WV1ZZZ2KZJX111426</t>
  </si>
  <si>
    <t>Unicredit leasing Croatia d.o.o.</t>
  </si>
  <si>
    <t>ZG2446GS</t>
  </si>
  <si>
    <t>WV1ZZZ2KZJX110982</t>
  </si>
  <si>
    <t>ZG2441GS</t>
  </si>
  <si>
    <t>WVWZZZ3CZJE171068</t>
  </si>
  <si>
    <t>ZG2440GS</t>
  </si>
  <si>
    <t>WVWZZZAUZJP589815</t>
  </si>
  <si>
    <t>WV1ZZZ2KZJX115457</t>
  </si>
  <si>
    <t>ZG2444GS</t>
  </si>
  <si>
    <t>WV1ZZZ2KZJX110978</t>
  </si>
  <si>
    <t>ZG2443GS</t>
  </si>
  <si>
    <t>WV1ZZZ2KZJX110750</t>
  </si>
  <si>
    <t>ZG2445GS</t>
  </si>
  <si>
    <t>WV1ZZZ2KZJX110079</t>
  </si>
  <si>
    <t>WV1ZZZ2KZJX115513</t>
  </si>
  <si>
    <t>WV1ZZZ2KZJX110647</t>
  </si>
  <si>
    <t>14.05.</t>
  </si>
  <si>
    <t>2018.</t>
  </si>
  <si>
    <t>Volkswagen Caddy Trendline Van 2.0 TDI</t>
  </si>
  <si>
    <t>Volkswagen Caddy Trendline Maxi Van 2.0 TDI</t>
  </si>
  <si>
    <t>Volkswagen Golf Variant TDI Comfortline</t>
  </si>
  <si>
    <t>Volkswagen Passat 2.0 TDI BMT DSG Connect</t>
  </si>
  <si>
    <t>VF7GJRHKYK93372588</t>
  </si>
  <si>
    <t>Citroen Berlingo 2.0 Hdi</t>
  </si>
  <si>
    <t>Renault Twingo 1.2</t>
  </si>
  <si>
    <t>VF1C068A526669104</t>
  </si>
  <si>
    <t>VF7GJRHYK93376815</t>
  </si>
  <si>
    <t>JMZUN8F424W332717</t>
  </si>
  <si>
    <t>JMZUN8F425W368535</t>
  </si>
  <si>
    <t>Mazda Pickup</t>
  </si>
  <si>
    <t>31.01.</t>
  </si>
  <si>
    <t>01.09.</t>
  </si>
  <si>
    <t>1L06155MCJX912612</t>
  </si>
  <si>
    <t>Wintersteiger Quantum</t>
  </si>
  <si>
    <t>RW4755P010743</t>
  </si>
  <si>
    <t>WSXAD30200LD50372</t>
  </si>
  <si>
    <t>L06310X217634</t>
  </si>
  <si>
    <t>L06410V214888</t>
  </si>
  <si>
    <t>1994.</t>
  </si>
  <si>
    <t>Deutz Agrotron TTV</t>
  </si>
  <si>
    <t>John Deere 6410</t>
  </si>
  <si>
    <t>Deutz Fahr 6090</t>
  </si>
  <si>
    <t>John Deere 6310</t>
  </si>
  <si>
    <t>John Deere 4755</t>
  </si>
  <si>
    <t>180-10107</t>
  </si>
  <si>
    <r>
      <t>Regist.
oznaka</t>
    </r>
    <r>
      <rPr>
        <sz val="8"/>
        <rFont val="Arial Narrow"/>
        <family val="2"/>
        <charset val="238"/>
      </rPr>
      <t xml:space="preserve">
</t>
    </r>
  </si>
  <si>
    <r>
      <t>Marka i tip</t>
    </r>
    <r>
      <rPr>
        <sz val="8"/>
        <rFont val="Arial Narrow"/>
        <family val="2"/>
        <charset val="238"/>
      </rPr>
      <t xml:space="preserve">
</t>
    </r>
  </si>
  <si>
    <t xml:space="preserve">REKAPITULACIJA </t>
  </si>
  <si>
    <t xml:space="preserve">REKAPITULACIJA - TROŠKOVNIKA OSIGURANJAVOZILA </t>
  </si>
  <si>
    <t>OS 250 MT</t>
  </si>
  <si>
    <t>W0VPD5E68JG121600</t>
  </si>
  <si>
    <t>Opel Astra 1,6 CDTI</t>
  </si>
  <si>
    <t>24.7.</t>
  </si>
  <si>
    <t>OS 800 MR</t>
  </si>
  <si>
    <t>VF77C9HF0CN519543</t>
  </si>
  <si>
    <t>Citroen Berlingo 1,6 HDI</t>
  </si>
  <si>
    <t>Honda Accord 2,4</t>
  </si>
  <si>
    <t>OS 807 MR</t>
  </si>
  <si>
    <t>JHMCU26809C222351</t>
  </si>
  <si>
    <t>16.01.</t>
  </si>
  <si>
    <t>Datum isteka kasko osiguranja</t>
  </si>
  <si>
    <t>Opel Astra 1,7 CDT</t>
  </si>
  <si>
    <t>OS 805 MR</t>
  </si>
  <si>
    <t>W0L0AHL48B2132620</t>
  </si>
  <si>
    <t>28.10.</t>
  </si>
  <si>
    <t>Renault Traffic 1,6 DCI</t>
  </si>
  <si>
    <t>2017.</t>
  </si>
  <si>
    <t>OS 806 MR</t>
  </si>
  <si>
    <t>WF1FL000058681124</t>
  </si>
  <si>
    <t>18.09.</t>
  </si>
  <si>
    <t>21.09.</t>
  </si>
  <si>
    <t xml:space="preserve">Renault Master Furgon </t>
  </si>
  <si>
    <t>OS 804 MR</t>
  </si>
  <si>
    <t>VF1MA000561527323</t>
  </si>
  <si>
    <t>OS 801 MR</t>
  </si>
  <si>
    <t>Renault Master</t>
  </si>
  <si>
    <t>VF1MAF4FE49718266</t>
  </si>
  <si>
    <t>2013.</t>
  </si>
  <si>
    <t>20.12.</t>
  </si>
  <si>
    <t>OS 803 MR</t>
  </si>
  <si>
    <t>W0VPD5E6XJG121517</t>
  </si>
  <si>
    <t>24.07.</t>
  </si>
  <si>
    <t>OS 802 MR</t>
  </si>
  <si>
    <t>VF7YDMPFC12097687</t>
  </si>
  <si>
    <t>02.05.</t>
  </si>
  <si>
    <t>18.05.</t>
  </si>
  <si>
    <t>Citroen Jumper HDI 180</t>
  </si>
  <si>
    <t>OS 248 MT</t>
  </si>
  <si>
    <t>OS 407 MT</t>
  </si>
  <si>
    <t>15.05.</t>
  </si>
  <si>
    <t>OS 249 MT</t>
  </si>
  <si>
    <t>01.02.</t>
  </si>
  <si>
    <t>29.01.</t>
  </si>
  <si>
    <t>OS 261 FR</t>
  </si>
  <si>
    <t>Ford Focus 1,5 TDCI</t>
  </si>
  <si>
    <t>2016.</t>
  </si>
  <si>
    <t>WF05XXGCC5GG5888G</t>
  </si>
  <si>
    <t>27.12.</t>
  </si>
  <si>
    <t>Opel Insignia 2,0 CDTI</t>
  </si>
  <si>
    <t>OS 262 FR</t>
  </si>
  <si>
    <t>W0LGM5ER3E1118261</t>
  </si>
  <si>
    <t>14.10.</t>
  </si>
  <si>
    <t>2014.</t>
  </si>
  <si>
    <t>OS 174 MN</t>
  </si>
  <si>
    <t>09.09.</t>
  </si>
  <si>
    <t>OS 173 MN</t>
  </si>
  <si>
    <t>OS 808 MR</t>
  </si>
  <si>
    <t>OS 880 MO</t>
  </si>
  <si>
    <t>OS 881 MO</t>
  </si>
  <si>
    <t>OS 380 MU</t>
  </si>
  <si>
    <t>05.12.</t>
  </si>
  <si>
    <t>OS 379 MU</t>
  </si>
  <si>
    <t>OS 759 MJ</t>
  </si>
  <si>
    <t>OS 760 MJ</t>
  </si>
  <si>
    <t>OS 381 MU</t>
  </si>
  <si>
    <t>15.01.</t>
  </si>
  <si>
    <t>OS 736 MG</t>
  </si>
  <si>
    <t>24.09.</t>
  </si>
  <si>
    <t>OS 949 MT</t>
  </si>
  <si>
    <t>OS 879 MO</t>
  </si>
  <si>
    <t>OS 951 MT</t>
  </si>
  <si>
    <t>12.09.</t>
  </si>
  <si>
    <t>OS 952 MT</t>
  </si>
  <si>
    <t>22.02.</t>
  </si>
  <si>
    <t>OS 947 MT</t>
  </si>
  <si>
    <t>OS 824 MS</t>
  </si>
  <si>
    <t>OS 257 MT</t>
  </si>
  <si>
    <t>OS 254 MT</t>
  </si>
  <si>
    <t>OS 251 MT</t>
  </si>
  <si>
    <t>OS 253 MT</t>
  </si>
  <si>
    <t>OS 196 MP</t>
  </si>
  <si>
    <t>21.03.</t>
  </si>
  <si>
    <t>New Holland BOOMER 35</t>
  </si>
  <si>
    <t>OS 873 MN</t>
  </si>
  <si>
    <t>OS 203 MP</t>
  </si>
  <si>
    <t>OS 871 MN</t>
  </si>
  <si>
    <t>OS 195 MT</t>
  </si>
  <si>
    <t>OS 855 MN</t>
  </si>
  <si>
    <t>23.08.</t>
  </si>
  <si>
    <t>OS 853 MN</t>
  </si>
  <si>
    <t>06.11.</t>
  </si>
  <si>
    <t>OS 209 MP</t>
  </si>
  <si>
    <t>C828021018</t>
  </si>
  <si>
    <t>Siop A50.20, P 82802</t>
  </si>
  <si>
    <t>09.05.</t>
  </si>
  <si>
    <t>OS 734 MD</t>
  </si>
  <si>
    <t>OS 201 MP</t>
  </si>
  <si>
    <t>OS 204 MP</t>
  </si>
  <si>
    <t>OS 202 MP</t>
  </si>
  <si>
    <t>OS 742 MD</t>
  </si>
  <si>
    <t>OS 854 MN</t>
  </si>
  <si>
    <t>Hrvatska agencija za poljoprivredu i hranu</t>
  </si>
  <si>
    <t>Vinkovačka cesta 63c</t>
  </si>
  <si>
    <t>31 000 Osijek</t>
  </si>
  <si>
    <t>TROŠKOVNIK</t>
  </si>
  <si>
    <t>Prilog II.</t>
  </si>
  <si>
    <t>NABAVA PREMIJA OSIGURANJA PRIJEVOZNIH SREDSTAVA(OSNOVNO I KASKO OSIGURANJE)</t>
  </si>
  <si>
    <t>UKUPNO S PDV-OM:</t>
  </si>
  <si>
    <t>PDV:</t>
  </si>
  <si>
    <t>UKUPNO BEZ PDV-A:</t>
  </si>
  <si>
    <t>U __________________, dana _________________.</t>
  </si>
  <si>
    <t>__________________________________________</t>
  </si>
  <si>
    <t>odgovorna osoba</t>
  </si>
  <si>
    <t>*Napomena: Za vozila kod kojih su stupci kasko osiguranja označeni sivom bojom NE TRAŽI SE KASKO OSIGURANJE</t>
  </si>
  <si>
    <t>Premija AO bez PDV-a</t>
  </si>
  <si>
    <t>Premija AK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</si>
</sst>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\ _k_n_-;\-* #,##0\ _k_n_-;_-* &quot;-&quot;\ _k_n_-;_-@_-"/>
    <numFmt numFmtId="165" formatCode="_-* #,##0.00\ _k_n_-;\-* #,##0.00\ _k_n_-;_-* &quot;-&quot;??\ _k_n_-;_-@_-"/>
    <numFmt numFmtId="166" formatCode="0.0"/>
    <numFmt numFmtId="167" formatCode="d/m/;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9">
    <xf numFmtId="0" fontId="0" fillId="0" borderId="0"/>
    <xf numFmtId="9" fontId="2" fillId="0" borderId="0"/>
    <xf numFmtId="44" fontId="2" fillId="0" borderId="0"/>
    <xf numFmtId="42" fontId="2" fillId="0" borderId="0"/>
    <xf numFmtId="165" fontId="2" fillId="0" borderId="0"/>
    <xf numFmtId="164" fontId="2" fillId="0" borderId="0"/>
    <xf numFmtId="0" fontId="2" fillId="0" borderId="0"/>
    <xf numFmtId="0" fontId="1" fillId="0" borderId="0"/>
    <xf numFmtId="0" fontId="1" fillId="0" borderId="0"/>
  </cellStyleXfs>
  <cellXfs count="129">
    <xf numFmtId="0" fontId="0" fillId="0" borderId="0" xfId="0"/>
    <xf numFmtId="1" fontId="3" fillId="0" borderId="1" xfId="6" applyNumberFormat="1" applyFont="1" applyFill="1" applyBorder="1" applyAlignment="1" applyProtection="1">
      <alignment vertical="center"/>
    </xf>
    <xf numFmtId="4" fontId="3" fillId="0" borderId="1" xfId="6" applyNumberFormat="1" applyFont="1" applyFill="1" applyBorder="1" applyAlignment="1" applyProtection="1">
      <alignment horizontal="center" vertical="center"/>
    </xf>
    <xf numFmtId="0" fontId="0" fillId="0" borderId="3" xfId="0" applyBorder="1"/>
    <xf numFmtId="0" fontId="0" fillId="0" borderId="4" xfId="0" applyBorder="1"/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/>
    <xf numFmtId="44" fontId="4" fillId="0" borderId="5" xfId="0" applyNumberFormat="1" applyFont="1" applyBorder="1"/>
    <xf numFmtId="0" fontId="4" fillId="0" borderId="1" xfId="0" applyFont="1" applyBorder="1"/>
    <xf numFmtId="44" fontId="4" fillId="0" borderId="1" xfId="0" applyNumberFormat="1" applyFont="1" applyBorder="1"/>
    <xf numFmtId="0" fontId="4" fillId="0" borderId="2" xfId="0" applyFont="1" applyBorder="1"/>
    <xf numFmtId="44" fontId="0" fillId="0" borderId="2" xfId="0" applyNumberFormat="1" applyBorder="1"/>
    <xf numFmtId="14" fontId="7" fillId="0" borderId="6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Alignment="1">
      <alignment horizontal="center" vertical="center"/>
    </xf>
    <xf numFmtId="4" fontId="0" fillId="0" borderId="0" xfId="0" applyNumberFormat="1" applyFont="1" applyFill="1" applyBorder="1" applyAlignment="1">
      <alignment horizontal="right" vertical="center"/>
    </xf>
    <xf numFmtId="4" fontId="7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3" fillId="0" borderId="0" xfId="6" applyFont="1" applyFill="1" applyAlignment="1" applyProtection="1">
      <alignment vertical="center"/>
    </xf>
    <xf numFmtId="167" fontId="3" fillId="0" borderId="1" xfId="6" applyNumberFormat="1" applyFont="1" applyFill="1" applyBorder="1" applyAlignment="1" applyProtection="1">
      <alignment horizontal="center" vertical="center"/>
    </xf>
    <xf numFmtId="1" fontId="3" fillId="0" borderId="1" xfId="6" applyNumberFormat="1" applyFont="1" applyFill="1" applyBorder="1" applyAlignment="1" applyProtection="1">
      <alignment horizontal="center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1" fontId="3" fillId="0" borderId="0" xfId="6" applyNumberFormat="1" applyFont="1" applyAlignment="1">
      <alignment horizontal="center" vertical="center"/>
    </xf>
    <xf numFmtId="1" fontId="3" fillId="0" borderId="0" xfId="6" applyNumberFormat="1" applyFont="1" applyAlignment="1">
      <alignment vertical="center"/>
    </xf>
    <xf numFmtId="166" fontId="3" fillId="0" borderId="0" xfId="6" applyNumberFormat="1" applyFont="1" applyAlignment="1">
      <alignment horizontal="center" vertical="center"/>
    </xf>
    <xf numFmtId="2" fontId="3" fillId="0" borderId="0" xfId="6" applyNumberFormat="1" applyFont="1" applyAlignment="1">
      <alignment horizontal="center" vertical="center"/>
    </xf>
    <xf numFmtId="167" fontId="3" fillId="0" borderId="0" xfId="6" applyNumberFormat="1" applyFont="1" applyAlignment="1">
      <alignment horizontal="center" vertical="center"/>
    </xf>
    <xf numFmtId="0" fontId="3" fillId="2" borderId="0" xfId="6" applyFont="1" applyFill="1" applyAlignment="1">
      <alignment horizontal="center" vertical="center"/>
    </xf>
    <xf numFmtId="9" fontId="3" fillId="0" borderId="0" xfId="6" applyNumberFormat="1" applyFont="1" applyFill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/>
    </xf>
    <xf numFmtId="1" fontId="10" fillId="2" borderId="16" xfId="6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 applyProtection="1">
      <alignment vertical="center" wrapText="1"/>
    </xf>
    <xf numFmtId="166" fontId="3" fillId="0" borderId="1" xfId="6" applyNumberFormat="1" applyFont="1" applyFill="1" applyBorder="1" applyAlignment="1" applyProtection="1">
      <alignment horizontal="center" vertical="center"/>
    </xf>
    <xf numFmtId="9" fontId="3" fillId="0" borderId="1" xfId="6" applyNumberFormat="1" applyFont="1" applyFill="1" applyBorder="1" applyAlignment="1" applyProtection="1">
      <alignment horizontal="center" vertical="center"/>
    </xf>
    <xf numFmtId="4" fontId="3" fillId="2" borderId="0" xfId="6" applyNumberFormat="1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center" vertical="center"/>
    </xf>
    <xf numFmtId="9" fontId="3" fillId="0" borderId="0" xfId="6" applyNumberFormat="1" applyFont="1" applyFill="1" applyBorder="1" applyAlignment="1" applyProtection="1">
      <alignment horizontal="center" vertical="center"/>
    </xf>
    <xf numFmtId="2" fontId="3" fillId="0" borderId="18" xfId="6" applyNumberFormat="1" applyFont="1" applyFill="1" applyBorder="1" applyAlignment="1" applyProtection="1">
      <alignment horizontal="center" vertical="center"/>
    </xf>
    <xf numFmtId="0" fontId="3" fillId="0" borderId="1" xfId="6" applyFont="1" applyFill="1" applyBorder="1" applyAlignment="1" applyProtection="1">
      <alignment horizontal="center" vertical="center"/>
    </xf>
    <xf numFmtId="2" fontId="3" fillId="0" borderId="1" xfId="6" applyNumberFormat="1" applyFont="1" applyFill="1" applyBorder="1" applyAlignment="1" applyProtection="1">
      <alignment horizontal="center" vertical="center"/>
    </xf>
    <xf numFmtId="9" fontId="10" fillId="0" borderId="1" xfId="6" applyNumberFormat="1" applyFont="1" applyFill="1" applyBorder="1" applyAlignment="1" applyProtection="1">
      <alignment horizontal="center" vertical="center"/>
    </xf>
    <xf numFmtId="9" fontId="10" fillId="0" borderId="1" xfId="6" applyNumberFormat="1" applyFont="1" applyFill="1" applyBorder="1" applyAlignment="1">
      <alignment horizontal="center" vertical="center"/>
    </xf>
    <xf numFmtId="0" fontId="3" fillId="0" borderId="5" xfId="6" applyFont="1" applyFill="1" applyBorder="1" applyAlignment="1" applyProtection="1">
      <alignment horizontal="center" vertical="center"/>
    </xf>
    <xf numFmtId="0" fontId="3" fillId="0" borderId="5" xfId="6" applyFont="1" applyFill="1" applyBorder="1" applyAlignment="1" applyProtection="1">
      <alignment vertical="center" wrapText="1"/>
    </xf>
    <xf numFmtId="1" fontId="3" fillId="0" borderId="5" xfId="6" applyNumberFormat="1" applyFont="1" applyFill="1" applyBorder="1" applyAlignment="1" applyProtection="1">
      <alignment horizontal="center" vertical="center"/>
    </xf>
    <xf numFmtId="1" fontId="3" fillId="0" borderId="5" xfId="6" applyNumberFormat="1" applyFont="1" applyFill="1" applyBorder="1" applyAlignment="1" applyProtection="1">
      <alignment vertical="center"/>
    </xf>
    <xf numFmtId="2" fontId="3" fillId="0" borderId="5" xfId="6" applyNumberFormat="1" applyFont="1" applyFill="1" applyBorder="1" applyAlignment="1" applyProtection="1">
      <alignment horizontal="center" vertical="center"/>
    </xf>
    <xf numFmtId="166" fontId="3" fillId="0" borderId="5" xfId="6" applyNumberFormat="1" applyFont="1" applyFill="1" applyBorder="1" applyAlignment="1" applyProtection="1">
      <alignment horizontal="center" vertical="center"/>
    </xf>
    <xf numFmtId="167" fontId="3" fillId="0" borderId="5" xfId="6" applyNumberFormat="1" applyFont="1" applyFill="1" applyBorder="1" applyAlignment="1" applyProtection="1">
      <alignment horizontal="center" vertical="center"/>
    </xf>
    <xf numFmtId="4" fontId="3" fillId="0" borderId="5" xfId="6" applyNumberFormat="1" applyFont="1" applyFill="1" applyBorder="1" applyAlignment="1" applyProtection="1">
      <alignment horizontal="center" vertical="center"/>
    </xf>
    <xf numFmtId="9" fontId="3" fillId="0" borderId="19" xfId="6" applyNumberFormat="1" applyFont="1" applyFill="1" applyBorder="1" applyAlignment="1" applyProtection="1">
      <alignment horizontal="center" vertical="center"/>
    </xf>
    <xf numFmtId="1" fontId="3" fillId="0" borderId="1" xfId="6" applyNumberFormat="1" applyFont="1" applyFill="1" applyBorder="1" applyAlignment="1">
      <alignment horizontal="center" vertical="center"/>
    </xf>
    <xf numFmtId="1" fontId="3" fillId="0" borderId="1" xfId="6" applyNumberFormat="1" applyFont="1" applyFill="1" applyBorder="1" applyAlignment="1">
      <alignment vertical="center"/>
    </xf>
    <xf numFmtId="2" fontId="3" fillId="0" borderId="1" xfId="6" applyNumberFormat="1" applyFont="1" applyFill="1" applyBorder="1" applyAlignment="1">
      <alignment horizontal="center" vertical="center"/>
    </xf>
    <xf numFmtId="166" fontId="3" fillId="0" borderId="1" xfId="6" applyNumberFormat="1" applyFont="1" applyFill="1" applyBorder="1" applyAlignment="1">
      <alignment horizontal="center" vertical="center"/>
    </xf>
    <xf numFmtId="167" fontId="3" fillId="0" borderId="1" xfId="6" applyNumberFormat="1" applyFont="1" applyFill="1" applyBorder="1" applyAlignment="1">
      <alignment horizontal="center" vertical="center"/>
    </xf>
    <xf numFmtId="4" fontId="3" fillId="0" borderId="1" xfId="6" applyNumberFormat="1" applyFont="1" applyFill="1" applyBorder="1" applyAlignment="1">
      <alignment horizontal="center" vertical="center"/>
    </xf>
    <xf numFmtId="9" fontId="3" fillId="0" borderId="17" xfId="6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9" fontId="3" fillId="0" borderId="6" xfId="6" applyNumberFormat="1" applyFont="1" applyFill="1" applyBorder="1" applyAlignment="1" applyProtection="1">
      <alignment horizontal="center" vertical="center"/>
    </xf>
    <xf numFmtId="166" fontId="3" fillId="0" borderId="5" xfId="6" applyNumberFormat="1" applyFont="1" applyFill="1" applyBorder="1" applyAlignment="1">
      <alignment horizontal="center" vertical="center"/>
    </xf>
    <xf numFmtId="4" fontId="3" fillId="0" borderId="5" xfId="6" applyNumberFormat="1" applyFont="1" applyFill="1" applyBorder="1" applyAlignment="1">
      <alignment horizontal="center" vertical="center"/>
    </xf>
    <xf numFmtId="1" fontId="3" fillId="0" borderId="18" xfId="6" applyNumberFormat="1" applyFont="1" applyFill="1" applyBorder="1" applyAlignment="1" applyProtection="1">
      <alignment horizontal="center" vertical="center"/>
    </xf>
    <xf numFmtId="1" fontId="3" fillId="0" borderId="8" xfId="6" applyNumberFormat="1" applyFont="1" applyFill="1" applyBorder="1" applyAlignment="1" applyProtection="1">
      <alignment horizontal="center" vertical="center"/>
    </xf>
    <xf numFmtId="1" fontId="3" fillId="0" borderId="18" xfId="6" applyNumberFormat="1" applyFont="1" applyFill="1" applyBorder="1" applyAlignment="1" applyProtection="1">
      <alignment vertical="center"/>
    </xf>
    <xf numFmtId="166" fontId="3" fillId="0" borderId="18" xfId="6" applyNumberFormat="1" applyFont="1" applyFill="1" applyBorder="1" applyAlignment="1" applyProtection="1">
      <alignment horizontal="center" vertical="center"/>
    </xf>
    <xf numFmtId="167" fontId="3" fillId="0" borderId="18" xfId="6" applyNumberFormat="1" applyFont="1" applyFill="1" applyBorder="1" applyAlignment="1" applyProtection="1">
      <alignment horizontal="center" vertical="center"/>
    </xf>
    <xf numFmtId="4" fontId="3" fillId="0" borderId="18" xfId="6" applyNumberFormat="1" applyFont="1" applyFill="1" applyBorder="1" applyAlignment="1" applyProtection="1">
      <alignment horizontal="center" vertical="center"/>
    </xf>
    <xf numFmtId="9" fontId="3" fillId="0" borderId="18" xfId="6" applyNumberFormat="1" applyFont="1" applyFill="1" applyBorder="1" applyAlignment="1" applyProtection="1">
      <alignment horizontal="center" vertical="center"/>
    </xf>
    <xf numFmtId="49" fontId="3" fillId="0" borderId="18" xfId="6" applyNumberFormat="1" applyFont="1" applyFill="1" applyBorder="1" applyAlignment="1" applyProtection="1">
      <alignment horizontal="center" vertical="center"/>
    </xf>
    <xf numFmtId="44" fontId="10" fillId="3" borderId="1" xfId="6" applyNumberFormat="1" applyFont="1" applyFill="1" applyBorder="1" applyAlignment="1">
      <alignment horizontal="center" vertical="center"/>
    </xf>
    <xf numFmtId="44" fontId="3" fillId="3" borderId="1" xfId="6" applyNumberFormat="1" applyFont="1" applyFill="1" applyBorder="1" applyAlignment="1" applyProtection="1">
      <alignment horizontal="center" vertical="center"/>
    </xf>
    <xf numFmtId="1" fontId="12" fillId="0" borderId="0" xfId="6" applyNumberFormat="1" applyFont="1" applyAlignment="1">
      <alignment vertical="center"/>
    </xf>
    <xf numFmtId="166" fontId="12" fillId="0" borderId="0" xfId="6" applyNumberFormat="1" applyFont="1" applyAlignment="1">
      <alignment horizontal="center" vertical="center"/>
    </xf>
    <xf numFmtId="2" fontId="12" fillId="0" borderId="0" xfId="6" applyNumberFormat="1" applyFont="1" applyAlignment="1">
      <alignment horizontal="center" vertical="center"/>
    </xf>
    <xf numFmtId="1" fontId="12" fillId="0" borderId="0" xfId="6" applyNumberFormat="1" applyFont="1" applyAlignment="1">
      <alignment horizontal="center" vertical="center"/>
    </xf>
    <xf numFmtId="167" fontId="12" fillId="0" borderId="0" xfId="6" applyNumberFormat="1" applyFont="1" applyAlignment="1">
      <alignment horizontal="center" vertical="center"/>
    </xf>
    <xf numFmtId="0" fontId="12" fillId="2" borderId="0" xfId="6" applyFont="1" applyFill="1" applyAlignment="1">
      <alignment horizontal="center" vertical="center"/>
    </xf>
    <xf numFmtId="9" fontId="12" fillId="0" borderId="0" xfId="6" applyNumberFormat="1" applyFont="1" applyFill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1" fontId="3" fillId="0" borderId="0" xfId="6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3" fillId="0" borderId="0" xfId="6" applyNumberFormat="1" applyFont="1" applyFill="1" applyAlignment="1">
      <alignment horizontal="center" vertical="center"/>
    </xf>
    <xf numFmtId="0" fontId="12" fillId="0" borderId="0" xfId="6" applyFont="1" applyAlignment="1">
      <alignment vertical="center"/>
    </xf>
    <xf numFmtId="0" fontId="13" fillId="0" borderId="0" xfId="0" applyFont="1" applyAlignment="1">
      <alignment vertical="center"/>
    </xf>
    <xf numFmtId="1" fontId="14" fillId="0" borderId="0" xfId="6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7" fontId="10" fillId="0" borderId="7" xfId="6" applyNumberFormat="1" applyFont="1" applyBorder="1" applyAlignment="1">
      <alignment horizontal="center" vertical="center" wrapText="1"/>
    </xf>
    <xf numFmtId="167" fontId="10" fillId="0" borderId="8" xfId="6" applyNumberFormat="1" applyFont="1" applyBorder="1" applyAlignment="1">
      <alignment horizontal="center" vertical="center"/>
    </xf>
    <xf numFmtId="167" fontId="10" fillId="0" borderId="9" xfId="6" applyNumberFormat="1" applyFont="1" applyBorder="1" applyAlignment="1">
      <alignment horizontal="center" vertical="center"/>
    </xf>
    <xf numFmtId="1" fontId="10" fillId="0" borderId="20" xfId="6" applyNumberFormat="1" applyFont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 vertical="center" wrapText="1"/>
    </xf>
    <xf numFmtId="1" fontId="10" fillId="0" borderId="16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horizontal="center" vertical="center" wrapText="1"/>
    </xf>
    <xf numFmtId="1" fontId="10" fillId="0" borderId="8" xfId="6" applyNumberFormat="1" applyFont="1" applyBorder="1" applyAlignment="1">
      <alignment horizontal="center" vertical="center" wrapText="1"/>
    </xf>
    <xf numFmtId="1" fontId="10" fillId="0" borderId="9" xfId="6" applyNumberFormat="1" applyFont="1" applyBorder="1" applyAlignment="1">
      <alignment horizontal="center" vertical="center" wrapText="1"/>
    </xf>
    <xf numFmtId="1" fontId="10" fillId="2" borderId="7" xfId="6" applyNumberFormat="1" applyFont="1" applyFill="1" applyBorder="1" applyAlignment="1">
      <alignment horizontal="center" vertical="center" wrapText="1"/>
    </xf>
    <xf numFmtId="1" fontId="10" fillId="2" borderId="5" xfId="6" applyNumberFormat="1" applyFont="1" applyFill="1" applyBorder="1" applyAlignment="1">
      <alignment horizontal="center" vertical="center" wrapText="1"/>
    </xf>
    <xf numFmtId="9" fontId="10" fillId="0" borderId="7" xfId="6" quotePrefix="1" applyNumberFormat="1" applyFont="1" applyFill="1" applyBorder="1" applyAlignment="1">
      <alignment horizontal="center" vertical="center" wrapText="1"/>
    </xf>
    <xf numFmtId="9" fontId="10" fillId="0" borderId="8" xfId="6" quotePrefix="1" applyNumberFormat="1" applyFont="1" applyFill="1" applyBorder="1" applyAlignment="1">
      <alignment horizontal="center" vertical="center" wrapText="1"/>
    </xf>
    <xf numFmtId="9" fontId="10" fillId="0" borderId="9" xfId="6" quotePrefix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10" fillId="0" borderId="8" xfId="6" applyNumberFormat="1" applyFont="1" applyBorder="1" applyAlignment="1">
      <alignment horizontal="center" vertical="center"/>
    </xf>
    <xf numFmtId="1" fontId="10" fillId="0" borderId="9" xfId="6" applyNumberFormat="1" applyFont="1" applyBorder="1" applyAlignment="1">
      <alignment horizontal="center" vertical="center"/>
    </xf>
    <xf numFmtId="166" fontId="10" fillId="0" borderId="7" xfId="6" applyNumberFormat="1" applyFont="1" applyBorder="1" applyAlignment="1">
      <alignment horizontal="center" vertical="center" wrapText="1"/>
    </xf>
    <xf numFmtId="166" fontId="10" fillId="0" borderId="8" xfId="6" applyNumberFormat="1" applyFont="1" applyBorder="1" applyAlignment="1">
      <alignment horizontal="center" vertical="center"/>
    </xf>
    <xf numFmtId="166" fontId="10" fillId="0" borderId="9" xfId="6" applyNumberFormat="1" applyFont="1" applyBorder="1" applyAlignment="1">
      <alignment horizontal="center" vertical="center"/>
    </xf>
    <xf numFmtId="2" fontId="10" fillId="0" borderId="7" xfId="6" applyNumberFormat="1" applyFont="1" applyBorder="1" applyAlignment="1">
      <alignment horizontal="center" vertical="center" wrapText="1"/>
    </xf>
    <xf numFmtId="2" fontId="10" fillId="0" borderId="8" xfId="6" applyNumberFormat="1" applyFont="1" applyBorder="1" applyAlignment="1">
      <alignment horizontal="center" vertical="center"/>
    </xf>
    <xf numFmtId="2" fontId="10" fillId="0" borderId="9" xfId="6" applyNumberFormat="1" applyFont="1" applyBorder="1" applyAlignment="1">
      <alignment horizontal="center" vertical="center"/>
    </xf>
    <xf numFmtId="166" fontId="10" fillId="0" borderId="8" xfId="6" applyNumberFormat="1" applyFont="1" applyBorder="1" applyAlignment="1">
      <alignment horizontal="center" vertical="center" wrapText="1"/>
    </xf>
    <xf numFmtId="166" fontId="10" fillId="0" borderId="9" xfId="6" applyNumberFormat="1" applyFont="1" applyBorder="1" applyAlignment="1">
      <alignment horizontal="center" vertical="center" wrapText="1"/>
    </xf>
    <xf numFmtId="1" fontId="11" fillId="0" borderId="7" xfId="6" applyNumberFormat="1" applyFont="1" applyBorder="1" applyAlignment="1">
      <alignment horizontal="center" vertical="center" wrapText="1"/>
    </xf>
    <xf numFmtId="1" fontId="11" fillId="0" borderId="8" xfId="6" applyNumberFormat="1" applyFont="1" applyBorder="1" applyAlignment="1">
      <alignment horizontal="center" vertical="center"/>
    </xf>
    <xf numFmtId="1" fontId="11" fillId="0" borderId="9" xfId="6" applyNumberFormat="1" applyFont="1" applyBorder="1" applyAlignment="1">
      <alignment horizontal="center" vertical="center"/>
    </xf>
    <xf numFmtId="1" fontId="14" fillId="0" borderId="0" xfId="6" applyNumberFormat="1" applyFont="1" applyAlignment="1">
      <alignment vertical="center"/>
    </xf>
    <xf numFmtId="0" fontId="15" fillId="0" borderId="0" xfId="0" applyFont="1" applyAlignment="1">
      <alignment vertical="center"/>
    </xf>
    <xf numFmtId="1" fontId="10" fillId="0" borderId="13" xfId="6" applyNumberFormat="1" applyFont="1" applyBorder="1" applyAlignment="1">
      <alignment horizontal="center" vertical="center" wrapText="1"/>
    </xf>
    <xf numFmtId="1" fontId="10" fillId="0" borderId="14" xfId="6" applyNumberFormat="1" applyFont="1" applyBorder="1" applyAlignment="1">
      <alignment horizontal="center" vertical="center" wrapText="1"/>
    </xf>
    <xf numFmtId="1" fontId="10" fillId="0" borderId="15" xfId="6" applyNumberFormat="1" applyFont="1" applyBorder="1" applyAlignment="1">
      <alignment horizontal="center" vertical="center" wrapText="1"/>
    </xf>
    <xf numFmtId="1" fontId="10" fillId="0" borderId="10" xfId="6" applyNumberFormat="1" applyFont="1" applyBorder="1" applyAlignment="1">
      <alignment horizontal="center" vertical="center" wrapText="1"/>
    </xf>
    <xf numFmtId="1" fontId="10" fillId="0" borderId="11" xfId="6" applyNumberFormat="1" applyFont="1" applyBorder="1" applyAlignment="1">
      <alignment horizontal="center" vertical="center" wrapText="1"/>
    </xf>
    <xf numFmtId="1" fontId="10" fillId="0" borderId="12" xfId="6" applyNumberFormat="1" applyFont="1" applyBorder="1" applyAlignment="1">
      <alignment horizontal="center" vertical="center" wrapText="1"/>
    </xf>
    <xf numFmtId="4" fontId="3" fillId="0" borderId="5" xfId="6" applyNumberFormat="1" applyFont="1" applyFill="1" applyBorder="1" applyAlignment="1" applyProtection="1">
      <alignment horizontal="center" vertical="center"/>
      <protection locked="0"/>
    </xf>
    <xf numFmtId="4" fontId="10" fillId="0" borderId="1" xfId="6" applyNumberFormat="1" applyFont="1" applyBorder="1" applyAlignment="1" applyProtection="1">
      <alignment horizontal="center" vertical="center"/>
    </xf>
  </cellXfs>
  <cellStyles count="9">
    <cellStyle name="Comma" xfId="4"/>
    <cellStyle name="Comma [0]" xfId="5"/>
    <cellStyle name="Currency" xfId="2"/>
    <cellStyle name="Currency [0]" xfId="3"/>
    <cellStyle name="Normal 2" xfId="8"/>
    <cellStyle name="Normal 3" xfId="7"/>
    <cellStyle name="Normal_ND03-PopVoz" xfId="6"/>
    <cellStyle name="Normalno" xfId="0" builtinId="0"/>
    <cellStyle name="Percent" xfId="1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19"/>
  <sheetViews>
    <sheetView workbookViewId="0">
      <selection activeCell="C43" sqref="C43"/>
    </sheetView>
  </sheetViews>
  <sheetFormatPr defaultColWidth="9.140625" defaultRowHeight="15" x14ac:dyDescent="0.25"/>
  <cols>
    <col min="2" max="2" width="31.7109375" customWidth="1"/>
    <col min="3" max="3" width="32.28515625" customWidth="1"/>
    <col min="256" max="256" width="31.7109375" customWidth="1"/>
    <col min="257" max="257" width="14.7109375" customWidth="1"/>
    <col min="258" max="258" width="16" customWidth="1"/>
    <col min="259" max="259" width="17.7109375" customWidth="1"/>
    <col min="512" max="512" width="31.7109375" customWidth="1"/>
    <col min="513" max="513" width="14.7109375" customWidth="1"/>
    <col min="514" max="514" width="16" customWidth="1"/>
    <col min="515" max="515" width="17.7109375" customWidth="1"/>
    <col min="768" max="768" width="31.7109375" customWidth="1"/>
    <col min="769" max="769" width="14.7109375" customWidth="1"/>
    <col min="770" max="770" width="16" customWidth="1"/>
    <col min="771" max="771" width="17.7109375" customWidth="1"/>
    <col min="1024" max="1024" width="31.7109375" customWidth="1"/>
    <col min="1025" max="1025" width="14.7109375" customWidth="1"/>
    <col min="1026" max="1026" width="16" customWidth="1"/>
    <col min="1027" max="1027" width="17.7109375" customWidth="1"/>
    <col min="1280" max="1280" width="31.7109375" customWidth="1"/>
    <col min="1281" max="1281" width="14.7109375" customWidth="1"/>
    <col min="1282" max="1282" width="16" customWidth="1"/>
    <col min="1283" max="1283" width="17.7109375" customWidth="1"/>
    <col min="1536" max="1536" width="31.7109375" customWidth="1"/>
    <col min="1537" max="1537" width="14.7109375" customWidth="1"/>
    <col min="1538" max="1538" width="16" customWidth="1"/>
    <col min="1539" max="1539" width="17.7109375" customWidth="1"/>
    <col min="1792" max="1792" width="31.7109375" customWidth="1"/>
    <col min="1793" max="1793" width="14.7109375" customWidth="1"/>
    <col min="1794" max="1794" width="16" customWidth="1"/>
    <col min="1795" max="1795" width="17.7109375" customWidth="1"/>
    <col min="2048" max="2048" width="31.7109375" customWidth="1"/>
    <col min="2049" max="2049" width="14.7109375" customWidth="1"/>
    <col min="2050" max="2050" width="16" customWidth="1"/>
    <col min="2051" max="2051" width="17.7109375" customWidth="1"/>
    <col min="2304" max="2304" width="31.7109375" customWidth="1"/>
    <col min="2305" max="2305" width="14.7109375" customWidth="1"/>
    <col min="2306" max="2306" width="16" customWidth="1"/>
    <col min="2307" max="2307" width="17.7109375" customWidth="1"/>
    <col min="2560" max="2560" width="31.7109375" customWidth="1"/>
    <col min="2561" max="2561" width="14.7109375" customWidth="1"/>
    <col min="2562" max="2562" width="16" customWidth="1"/>
    <col min="2563" max="2563" width="17.7109375" customWidth="1"/>
    <col min="2816" max="2816" width="31.7109375" customWidth="1"/>
    <col min="2817" max="2817" width="14.7109375" customWidth="1"/>
    <col min="2818" max="2818" width="16" customWidth="1"/>
    <col min="2819" max="2819" width="17.7109375" customWidth="1"/>
    <col min="3072" max="3072" width="31.7109375" customWidth="1"/>
    <col min="3073" max="3073" width="14.7109375" customWidth="1"/>
    <col min="3074" max="3074" width="16" customWidth="1"/>
    <col min="3075" max="3075" width="17.7109375" customWidth="1"/>
    <col min="3328" max="3328" width="31.7109375" customWidth="1"/>
    <col min="3329" max="3329" width="14.7109375" customWidth="1"/>
    <col min="3330" max="3330" width="16" customWidth="1"/>
    <col min="3331" max="3331" width="17.7109375" customWidth="1"/>
    <col min="3584" max="3584" width="31.7109375" customWidth="1"/>
    <col min="3585" max="3585" width="14.7109375" customWidth="1"/>
    <col min="3586" max="3586" width="16" customWidth="1"/>
    <col min="3587" max="3587" width="17.7109375" customWidth="1"/>
    <col min="3840" max="3840" width="31.7109375" customWidth="1"/>
    <col min="3841" max="3841" width="14.7109375" customWidth="1"/>
    <col min="3842" max="3842" width="16" customWidth="1"/>
    <col min="3843" max="3843" width="17.7109375" customWidth="1"/>
    <col min="4096" max="4096" width="31.7109375" customWidth="1"/>
    <col min="4097" max="4097" width="14.7109375" customWidth="1"/>
    <col min="4098" max="4098" width="16" customWidth="1"/>
    <col min="4099" max="4099" width="17.7109375" customWidth="1"/>
    <col min="4352" max="4352" width="31.7109375" customWidth="1"/>
    <col min="4353" max="4353" width="14.7109375" customWidth="1"/>
    <col min="4354" max="4354" width="16" customWidth="1"/>
    <col min="4355" max="4355" width="17.7109375" customWidth="1"/>
    <col min="4608" max="4608" width="31.7109375" customWidth="1"/>
    <col min="4609" max="4609" width="14.7109375" customWidth="1"/>
    <col min="4610" max="4610" width="16" customWidth="1"/>
    <col min="4611" max="4611" width="17.7109375" customWidth="1"/>
    <col min="4864" max="4864" width="31.7109375" customWidth="1"/>
    <col min="4865" max="4865" width="14.7109375" customWidth="1"/>
    <col min="4866" max="4866" width="16" customWidth="1"/>
    <col min="4867" max="4867" width="17.7109375" customWidth="1"/>
    <col min="5120" max="5120" width="31.7109375" customWidth="1"/>
    <col min="5121" max="5121" width="14.7109375" customWidth="1"/>
    <col min="5122" max="5122" width="16" customWidth="1"/>
    <col min="5123" max="5123" width="17.7109375" customWidth="1"/>
    <col min="5376" max="5376" width="31.7109375" customWidth="1"/>
    <col min="5377" max="5377" width="14.7109375" customWidth="1"/>
    <col min="5378" max="5378" width="16" customWidth="1"/>
    <col min="5379" max="5379" width="17.7109375" customWidth="1"/>
    <col min="5632" max="5632" width="31.7109375" customWidth="1"/>
    <col min="5633" max="5633" width="14.7109375" customWidth="1"/>
    <col min="5634" max="5634" width="16" customWidth="1"/>
    <col min="5635" max="5635" width="17.7109375" customWidth="1"/>
    <col min="5888" max="5888" width="31.7109375" customWidth="1"/>
    <col min="5889" max="5889" width="14.7109375" customWidth="1"/>
    <col min="5890" max="5890" width="16" customWidth="1"/>
    <col min="5891" max="5891" width="17.7109375" customWidth="1"/>
    <col min="6144" max="6144" width="31.7109375" customWidth="1"/>
    <col min="6145" max="6145" width="14.7109375" customWidth="1"/>
    <col min="6146" max="6146" width="16" customWidth="1"/>
    <col min="6147" max="6147" width="17.7109375" customWidth="1"/>
    <col min="6400" max="6400" width="31.7109375" customWidth="1"/>
    <col min="6401" max="6401" width="14.7109375" customWidth="1"/>
    <col min="6402" max="6402" width="16" customWidth="1"/>
    <col min="6403" max="6403" width="17.7109375" customWidth="1"/>
    <col min="6656" max="6656" width="31.7109375" customWidth="1"/>
    <col min="6657" max="6657" width="14.7109375" customWidth="1"/>
    <col min="6658" max="6658" width="16" customWidth="1"/>
    <col min="6659" max="6659" width="17.7109375" customWidth="1"/>
    <col min="6912" max="6912" width="31.7109375" customWidth="1"/>
    <col min="6913" max="6913" width="14.7109375" customWidth="1"/>
    <col min="6914" max="6914" width="16" customWidth="1"/>
    <col min="6915" max="6915" width="17.7109375" customWidth="1"/>
    <col min="7168" max="7168" width="31.7109375" customWidth="1"/>
    <col min="7169" max="7169" width="14.7109375" customWidth="1"/>
    <col min="7170" max="7170" width="16" customWidth="1"/>
    <col min="7171" max="7171" width="17.7109375" customWidth="1"/>
    <col min="7424" max="7424" width="31.7109375" customWidth="1"/>
    <col min="7425" max="7425" width="14.7109375" customWidth="1"/>
    <col min="7426" max="7426" width="16" customWidth="1"/>
    <col min="7427" max="7427" width="17.7109375" customWidth="1"/>
    <col min="7680" max="7680" width="31.7109375" customWidth="1"/>
    <col min="7681" max="7681" width="14.7109375" customWidth="1"/>
    <col min="7682" max="7682" width="16" customWidth="1"/>
    <col min="7683" max="7683" width="17.7109375" customWidth="1"/>
    <col min="7936" max="7936" width="31.7109375" customWidth="1"/>
    <col min="7937" max="7937" width="14.7109375" customWidth="1"/>
    <col min="7938" max="7938" width="16" customWidth="1"/>
    <col min="7939" max="7939" width="17.7109375" customWidth="1"/>
    <col min="8192" max="8192" width="31.7109375" customWidth="1"/>
    <col min="8193" max="8193" width="14.7109375" customWidth="1"/>
    <col min="8194" max="8194" width="16" customWidth="1"/>
    <col min="8195" max="8195" width="17.7109375" customWidth="1"/>
    <col min="8448" max="8448" width="31.7109375" customWidth="1"/>
    <col min="8449" max="8449" width="14.7109375" customWidth="1"/>
    <col min="8450" max="8450" width="16" customWidth="1"/>
    <col min="8451" max="8451" width="17.7109375" customWidth="1"/>
    <col min="8704" max="8704" width="31.7109375" customWidth="1"/>
    <col min="8705" max="8705" width="14.7109375" customWidth="1"/>
    <col min="8706" max="8706" width="16" customWidth="1"/>
    <col min="8707" max="8707" width="17.7109375" customWidth="1"/>
    <col min="8960" max="8960" width="31.7109375" customWidth="1"/>
    <col min="8961" max="8961" width="14.7109375" customWidth="1"/>
    <col min="8962" max="8962" width="16" customWidth="1"/>
    <col min="8963" max="8963" width="17.7109375" customWidth="1"/>
    <col min="9216" max="9216" width="31.7109375" customWidth="1"/>
    <col min="9217" max="9217" width="14.7109375" customWidth="1"/>
    <col min="9218" max="9218" width="16" customWidth="1"/>
    <col min="9219" max="9219" width="17.7109375" customWidth="1"/>
    <col min="9472" max="9472" width="31.7109375" customWidth="1"/>
    <col min="9473" max="9473" width="14.7109375" customWidth="1"/>
    <col min="9474" max="9474" width="16" customWidth="1"/>
    <col min="9475" max="9475" width="17.7109375" customWidth="1"/>
    <col min="9728" max="9728" width="31.7109375" customWidth="1"/>
    <col min="9729" max="9729" width="14.7109375" customWidth="1"/>
    <col min="9730" max="9730" width="16" customWidth="1"/>
    <col min="9731" max="9731" width="17.7109375" customWidth="1"/>
    <col min="9984" max="9984" width="31.7109375" customWidth="1"/>
    <col min="9985" max="9985" width="14.7109375" customWidth="1"/>
    <col min="9986" max="9986" width="16" customWidth="1"/>
    <col min="9987" max="9987" width="17.7109375" customWidth="1"/>
    <col min="10240" max="10240" width="31.7109375" customWidth="1"/>
    <col min="10241" max="10241" width="14.7109375" customWidth="1"/>
    <col min="10242" max="10242" width="16" customWidth="1"/>
    <col min="10243" max="10243" width="17.7109375" customWidth="1"/>
    <col min="10496" max="10496" width="31.7109375" customWidth="1"/>
    <col min="10497" max="10497" width="14.7109375" customWidth="1"/>
    <col min="10498" max="10498" width="16" customWidth="1"/>
    <col min="10499" max="10499" width="17.7109375" customWidth="1"/>
    <col min="10752" max="10752" width="31.7109375" customWidth="1"/>
    <col min="10753" max="10753" width="14.7109375" customWidth="1"/>
    <col min="10754" max="10754" width="16" customWidth="1"/>
    <col min="10755" max="10755" width="17.7109375" customWidth="1"/>
    <col min="11008" max="11008" width="31.7109375" customWidth="1"/>
    <col min="11009" max="11009" width="14.7109375" customWidth="1"/>
    <col min="11010" max="11010" width="16" customWidth="1"/>
    <col min="11011" max="11011" width="17.7109375" customWidth="1"/>
    <col min="11264" max="11264" width="31.7109375" customWidth="1"/>
    <col min="11265" max="11265" width="14.7109375" customWidth="1"/>
    <col min="11266" max="11266" width="16" customWidth="1"/>
    <col min="11267" max="11267" width="17.7109375" customWidth="1"/>
    <col min="11520" max="11520" width="31.7109375" customWidth="1"/>
    <col min="11521" max="11521" width="14.7109375" customWidth="1"/>
    <col min="11522" max="11522" width="16" customWidth="1"/>
    <col min="11523" max="11523" width="17.7109375" customWidth="1"/>
    <col min="11776" max="11776" width="31.7109375" customWidth="1"/>
    <col min="11777" max="11777" width="14.7109375" customWidth="1"/>
    <col min="11778" max="11778" width="16" customWidth="1"/>
    <col min="11779" max="11779" width="17.7109375" customWidth="1"/>
    <col min="12032" max="12032" width="31.7109375" customWidth="1"/>
    <col min="12033" max="12033" width="14.7109375" customWidth="1"/>
    <col min="12034" max="12034" width="16" customWidth="1"/>
    <col min="12035" max="12035" width="17.7109375" customWidth="1"/>
    <col min="12288" max="12288" width="31.7109375" customWidth="1"/>
    <col min="12289" max="12289" width="14.7109375" customWidth="1"/>
    <col min="12290" max="12290" width="16" customWidth="1"/>
    <col min="12291" max="12291" width="17.7109375" customWidth="1"/>
    <col min="12544" max="12544" width="31.7109375" customWidth="1"/>
    <col min="12545" max="12545" width="14.7109375" customWidth="1"/>
    <col min="12546" max="12546" width="16" customWidth="1"/>
    <col min="12547" max="12547" width="17.7109375" customWidth="1"/>
    <col min="12800" max="12800" width="31.7109375" customWidth="1"/>
    <col min="12801" max="12801" width="14.7109375" customWidth="1"/>
    <col min="12802" max="12802" width="16" customWidth="1"/>
    <col min="12803" max="12803" width="17.7109375" customWidth="1"/>
    <col min="13056" max="13056" width="31.7109375" customWidth="1"/>
    <col min="13057" max="13057" width="14.7109375" customWidth="1"/>
    <col min="13058" max="13058" width="16" customWidth="1"/>
    <col min="13059" max="13059" width="17.7109375" customWidth="1"/>
    <col min="13312" max="13312" width="31.7109375" customWidth="1"/>
    <col min="13313" max="13313" width="14.7109375" customWidth="1"/>
    <col min="13314" max="13314" width="16" customWidth="1"/>
    <col min="13315" max="13315" width="17.7109375" customWidth="1"/>
    <col min="13568" max="13568" width="31.7109375" customWidth="1"/>
    <col min="13569" max="13569" width="14.7109375" customWidth="1"/>
    <col min="13570" max="13570" width="16" customWidth="1"/>
    <col min="13571" max="13571" width="17.7109375" customWidth="1"/>
    <col min="13824" max="13824" width="31.7109375" customWidth="1"/>
    <col min="13825" max="13825" width="14.7109375" customWidth="1"/>
    <col min="13826" max="13826" width="16" customWidth="1"/>
    <col min="13827" max="13827" width="17.7109375" customWidth="1"/>
    <col min="14080" max="14080" width="31.7109375" customWidth="1"/>
    <col min="14081" max="14081" width="14.7109375" customWidth="1"/>
    <col min="14082" max="14082" width="16" customWidth="1"/>
    <col min="14083" max="14083" width="17.7109375" customWidth="1"/>
    <col min="14336" max="14336" width="31.7109375" customWidth="1"/>
    <col min="14337" max="14337" width="14.7109375" customWidth="1"/>
    <col min="14338" max="14338" width="16" customWidth="1"/>
    <col min="14339" max="14339" width="17.7109375" customWidth="1"/>
    <col min="14592" max="14592" width="31.7109375" customWidth="1"/>
    <col min="14593" max="14593" width="14.7109375" customWidth="1"/>
    <col min="14594" max="14594" width="16" customWidth="1"/>
    <col min="14595" max="14595" width="17.7109375" customWidth="1"/>
    <col min="14848" max="14848" width="31.7109375" customWidth="1"/>
    <col min="14849" max="14849" width="14.7109375" customWidth="1"/>
    <col min="14850" max="14850" width="16" customWidth="1"/>
    <col min="14851" max="14851" width="17.7109375" customWidth="1"/>
    <col min="15104" max="15104" width="31.7109375" customWidth="1"/>
    <col min="15105" max="15105" width="14.7109375" customWidth="1"/>
    <col min="15106" max="15106" width="16" customWidth="1"/>
    <col min="15107" max="15107" width="17.7109375" customWidth="1"/>
    <col min="15360" max="15360" width="31.7109375" customWidth="1"/>
    <col min="15361" max="15361" width="14.7109375" customWidth="1"/>
    <col min="15362" max="15362" width="16" customWidth="1"/>
    <col min="15363" max="15363" width="17.7109375" customWidth="1"/>
    <col min="15616" max="15616" width="31.7109375" customWidth="1"/>
    <col min="15617" max="15617" width="14.7109375" customWidth="1"/>
    <col min="15618" max="15618" width="16" customWidth="1"/>
    <col min="15619" max="15619" width="17.7109375" customWidth="1"/>
    <col min="15872" max="15872" width="31.7109375" customWidth="1"/>
    <col min="15873" max="15873" width="14.7109375" customWidth="1"/>
    <col min="15874" max="15874" width="16" customWidth="1"/>
    <col min="15875" max="15875" width="17.7109375" customWidth="1"/>
    <col min="16128" max="16128" width="31.7109375" customWidth="1"/>
    <col min="16129" max="16129" width="14.7109375" customWidth="1"/>
    <col min="16130" max="16130" width="16" customWidth="1"/>
    <col min="16131" max="16131" width="17.7109375" customWidth="1"/>
  </cols>
  <sheetData>
    <row r="3" spans="1:4" ht="39" customHeight="1" x14ac:dyDescent="0.3">
      <c r="B3" s="82" t="s">
        <v>144</v>
      </c>
      <c r="C3" s="82"/>
    </row>
    <row r="5" spans="1:4" ht="15.75" thickBot="1" x14ac:dyDescent="0.3">
      <c r="B5" s="3"/>
    </row>
    <row r="6" spans="1:4" ht="63.75" customHeight="1" thickBot="1" x14ac:dyDescent="0.3">
      <c r="A6" s="4"/>
      <c r="B6" s="5" t="s">
        <v>44</v>
      </c>
      <c r="C6" s="5" t="s">
        <v>70</v>
      </c>
    </row>
    <row r="7" spans="1:4" ht="20.100000000000001" customHeight="1" x14ac:dyDescent="0.25">
      <c r="B7" s="6" t="s">
        <v>72</v>
      </c>
      <c r="C7" s="7">
        <f>'AO I KASKO'!P65</f>
        <v>0</v>
      </c>
    </row>
    <row r="8" spans="1:4" ht="20.100000000000001" customHeight="1" thickBot="1" x14ac:dyDescent="0.3">
      <c r="B8" s="8" t="s">
        <v>34</v>
      </c>
      <c r="C8" s="9">
        <f>'AO I KASKO'!Q34</f>
        <v>0</v>
      </c>
    </row>
    <row r="9" spans="1:4" ht="20.100000000000001" customHeight="1" thickBot="1" x14ac:dyDescent="0.3">
      <c r="B9" s="10" t="s">
        <v>143</v>
      </c>
      <c r="C9" s="11">
        <f>SUM(C7:C8)</f>
        <v>0</v>
      </c>
    </row>
    <row r="13" spans="1:4" x14ac:dyDescent="0.25">
      <c r="B13" s="14" t="s">
        <v>23</v>
      </c>
      <c r="D13" s="13"/>
    </row>
    <row r="14" spans="1:4" x14ac:dyDescent="0.25">
      <c r="B14" s="17" t="s">
        <v>0</v>
      </c>
      <c r="C14" s="12"/>
    </row>
    <row r="15" spans="1:4" x14ac:dyDescent="0.25">
      <c r="B15" s="17"/>
      <c r="C15" s="13"/>
    </row>
    <row r="16" spans="1:4" x14ac:dyDescent="0.25">
      <c r="B16" s="17"/>
      <c r="C16" s="13"/>
    </row>
    <row r="17" spans="2:3" x14ac:dyDescent="0.25">
      <c r="B17" s="17"/>
      <c r="C17" s="13"/>
    </row>
    <row r="18" spans="2:3" x14ac:dyDescent="0.25">
      <c r="B18" s="17" t="s">
        <v>39</v>
      </c>
      <c r="C18" s="15"/>
    </row>
    <row r="19" spans="2:3" x14ac:dyDescent="0.25">
      <c r="B19" s="16"/>
    </row>
  </sheetData>
  <mergeCells count="1">
    <mergeCell ref="B3:C3"/>
  </mergeCells>
  <printOptions horizontalCentered="1"/>
  <pageMargins left="0.70866141732283472" right="0.70866141732283472" top="0.94488188976377963" bottom="0.19685039370078741" header="0.31496062992125984" footer="0.31496062992125984"/>
  <pageSetup paperSize="9" orientation="landscape" r:id="rId1"/>
  <headerFooter>
    <oddHeader>&amp;LHRVATSKI CENTAR ZA POLJOPRIVREDU, HRANU I SELO&amp;C
&amp;REV. BROJ. BN 7/2017-27</oddHeader>
    <oddFooter>&amp;L&amp;A&amp;C&amp;P/&amp;N&amp;R&amp;D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E1" zoomScale="93" zoomScaleNormal="93" zoomScaleSheetLayoutView="100" workbookViewId="0">
      <selection activeCell="P65" sqref="P65"/>
    </sheetView>
  </sheetViews>
  <sheetFormatPr defaultRowHeight="12.75" x14ac:dyDescent="0.25"/>
  <cols>
    <col min="1" max="1" width="2.42578125" style="21" customWidth="1"/>
    <col min="2" max="2" width="4.7109375" style="22" customWidth="1"/>
    <col min="3" max="3" width="28.85546875" style="21" customWidth="1"/>
    <col min="4" max="4" width="14.85546875" style="23" customWidth="1"/>
    <col min="5" max="5" width="17.85546875" style="23" customWidth="1"/>
    <col min="6" max="6" width="15.5703125" style="23" customWidth="1"/>
    <col min="7" max="7" width="33.140625" style="24" customWidth="1"/>
    <col min="8" max="8" width="4.85546875" style="25" customWidth="1"/>
    <col min="9" max="9" width="6.85546875" style="26" customWidth="1"/>
    <col min="10" max="10" width="4.7109375" style="25" hidden="1" customWidth="1"/>
    <col min="11" max="11" width="5.140625" style="23" customWidth="1"/>
    <col min="12" max="12" width="8.140625" style="27" customWidth="1"/>
    <col min="13" max="13" width="9.5703125" style="27" customWidth="1"/>
    <col min="14" max="14" width="10.85546875" style="28" customWidth="1"/>
    <col min="15" max="15" width="13" style="29" customWidth="1"/>
    <col min="16" max="16" width="12.140625" style="22" customWidth="1"/>
    <col min="17" max="17" width="12" style="22" customWidth="1"/>
    <col min="18" max="248" width="9.140625" style="21" customWidth="1"/>
    <col min="249" max="249" width="4.7109375" style="21" customWidth="1"/>
    <col min="250" max="16250" width="14.42578125" style="21" customWidth="1"/>
    <col min="16251" max="16377" width="9.140625" style="21" customWidth="1"/>
    <col min="16378" max="16384" width="9.140625" style="21"/>
  </cols>
  <sheetData>
    <row r="1" spans="1:17" x14ac:dyDescent="0.25">
      <c r="C1" s="86" t="s">
        <v>247</v>
      </c>
      <c r="D1" s="87"/>
      <c r="E1" s="87"/>
      <c r="F1" s="87"/>
      <c r="G1" s="74"/>
      <c r="H1" s="75"/>
      <c r="I1" s="76"/>
      <c r="J1" s="75"/>
      <c r="K1" s="77"/>
      <c r="L1" s="78"/>
      <c r="M1" s="78"/>
      <c r="N1" s="79"/>
      <c r="O1" s="80"/>
      <c r="P1" s="81"/>
    </row>
    <row r="2" spans="1:17" x14ac:dyDescent="0.25">
      <c r="C2" s="86" t="s">
        <v>248</v>
      </c>
      <c r="D2" s="87"/>
      <c r="E2" s="87"/>
      <c r="F2" s="87"/>
      <c r="G2" s="88" t="s">
        <v>250</v>
      </c>
      <c r="H2" s="89"/>
      <c r="I2" s="89"/>
      <c r="J2" s="89"/>
      <c r="K2" s="89"/>
      <c r="L2" s="89"/>
      <c r="M2" s="89"/>
      <c r="N2" s="79"/>
      <c r="O2" s="80"/>
      <c r="P2" s="81"/>
    </row>
    <row r="3" spans="1:17" x14ac:dyDescent="0.25">
      <c r="C3" s="86" t="s">
        <v>249</v>
      </c>
      <c r="D3" s="87"/>
      <c r="E3" s="87"/>
      <c r="F3" s="87"/>
      <c r="G3" s="119" t="s">
        <v>252</v>
      </c>
      <c r="H3" s="120"/>
      <c r="I3" s="120"/>
      <c r="J3" s="120"/>
      <c r="K3" s="120"/>
      <c r="L3" s="120"/>
      <c r="M3" s="87"/>
      <c r="N3" s="87"/>
      <c r="O3" s="80"/>
      <c r="P3" s="81" t="s">
        <v>251</v>
      </c>
    </row>
    <row r="4" spans="1:17" ht="13.5" thickBot="1" x14ac:dyDescent="0.3"/>
    <row r="5" spans="1:17" s="31" customFormat="1" ht="28.5" customHeight="1" x14ac:dyDescent="0.25">
      <c r="A5" s="30"/>
      <c r="B5" s="121" t="s">
        <v>24</v>
      </c>
      <c r="C5" s="96" t="s">
        <v>71</v>
      </c>
      <c r="D5" s="124" t="s">
        <v>141</v>
      </c>
      <c r="E5" s="96" t="s">
        <v>29</v>
      </c>
      <c r="F5" s="96" t="s">
        <v>15</v>
      </c>
      <c r="G5" s="96" t="s">
        <v>142</v>
      </c>
      <c r="H5" s="108" t="s">
        <v>36</v>
      </c>
      <c r="I5" s="111" t="s">
        <v>47</v>
      </c>
      <c r="J5" s="108" t="s">
        <v>16</v>
      </c>
      <c r="K5" s="116" t="s">
        <v>79</v>
      </c>
      <c r="L5" s="90" t="s">
        <v>78</v>
      </c>
      <c r="M5" s="90" t="s">
        <v>156</v>
      </c>
      <c r="N5" s="99" t="s">
        <v>68</v>
      </c>
      <c r="O5" s="101" t="s">
        <v>21</v>
      </c>
      <c r="P5" s="96" t="s">
        <v>260</v>
      </c>
      <c r="Q5" s="93" t="s">
        <v>261</v>
      </c>
    </row>
    <row r="6" spans="1:17" s="31" customFormat="1" ht="20.25" customHeight="1" x14ac:dyDescent="0.25">
      <c r="A6" s="30"/>
      <c r="B6" s="122"/>
      <c r="C6" s="97"/>
      <c r="D6" s="125"/>
      <c r="E6" s="106"/>
      <c r="F6" s="106"/>
      <c r="G6" s="106"/>
      <c r="H6" s="109"/>
      <c r="I6" s="112"/>
      <c r="J6" s="114"/>
      <c r="K6" s="117"/>
      <c r="L6" s="91"/>
      <c r="M6" s="104"/>
      <c r="N6" s="100"/>
      <c r="O6" s="102"/>
      <c r="P6" s="97"/>
      <c r="Q6" s="94"/>
    </row>
    <row r="7" spans="1:17" s="31" customFormat="1" ht="26.25" thickBot="1" x14ac:dyDescent="0.3">
      <c r="A7" s="30"/>
      <c r="B7" s="123"/>
      <c r="C7" s="98"/>
      <c r="D7" s="126"/>
      <c r="E7" s="107"/>
      <c r="F7" s="107"/>
      <c r="G7" s="107"/>
      <c r="H7" s="110"/>
      <c r="I7" s="113"/>
      <c r="J7" s="115"/>
      <c r="K7" s="118"/>
      <c r="L7" s="92"/>
      <c r="M7" s="105"/>
      <c r="N7" s="32" t="s">
        <v>26</v>
      </c>
      <c r="O7" s="103"/>
      <c r="P7" s="98"/>
      <c r="Q7" s="95"/>
    </row>
    <row r="8" spans="1:17" s="18" customFormat="1" ht="20.100000000000001" customHeight="1" x14ac:dyDescent="0.25">
      <c r="B8" s="44">
        <v>1</v>
      </c>
      <c r="C8" s="45" t="s">
        <v>247</v>
      </c>
      <c r="D8" s="46" t="s">
        <v>222</v>
      </c>
      <c r="E8" s="46" t="s">
        <v>74</v>
      </c>
      <c r="F8" s="46" t="s">
        <v>49</v>
      </c>
      <c r="G8" s="47" t="s">
        <v>73</v>
      </c>
      <c r="H8" s="46">
        <v>88</v>
      </c>
      <c r="I8" s="48" t="s">
        <v>86</v>
      </c>
      <c r="J8" s="49"/>
      <c r="K8" s="46" t="s">
        <v>58</v>
      </c>
      <c r="L8" s="50" t="s">
        <v>35</v>
      </c>
      <c r="M8" s="50" t="s">
        <v>219</v>
      </c>
      <c r="N8" s="51">
        <v>480712.5</v>
      </c>
      <c r="O8" s="52">
        <v>0.62</v>
      </c>
      <c r="P8" s="127"/>
      <c r="Q8" s="127"/>
    </row>
    <row r="9" spans="1:17" s="18" customFormat="1" ht="20.100000000000001" customHeight="1" x14ac:dyDescent="0.25">
      <c r="B9" s="44">
        <v>2</v>
      </c>
      <c r="C9" s="45" t="s">
        <v>247</v>
      </c>
      <c r="D9" s="53" t="s">
        <v>215</v>
      </c>
      <c r="E9" s="53" t="s">
        <v>11</v>
      </c>
      <c r="F9" s="20" t="s">
        <v>49</v>
      </c>
      <c r="G9" s="54" t="s">
        <v>75</v>
      </c>
      <c r="H9" s="53">
        <v>110</v>
      </c>
      <c r="I9" s="55" t="s">
        <v>86</v>
      </c>
      <c r="J9" s="56"/>
      <c r="K9" s="20" t="s">
        <v>50</v>
      </c>
      <c r="L9" s="57" t="s">
        <v>40</v>
      </c>
      <c r="M9" s="57" t="s">
        <v>40</v>
      </c>
      <c r="N9" s="58">
        <v>184323.75</v>
      </c>
      <c r="O9" s="59">
        <v>0.64</v>
      </c>
      <c r="P9" s="127"/>
      <c r="Q9" s="127"/>
    </row>
    <row r="10" spans="1:17" s="18" customFormat="1" ht="20.100000000000001" customHeight="1" x14ac:dyDescent="0.25">
      <c r="B10" s="44">
        <v>3</v>
      </c>
      <c r="C10" s="45" t="s">
        <v>247</v>
      </c>
      <c r="D10" s="53" t="s">
        <v>220</v>
      </c>
      <c r="E10" s="53" t="s">
        <v>76</v>
      </c>
      <c r="F10" s="20" t="s">
        <v>49</v>
      </c>
      <c r="G10" s="54" t="s">
        <v>33</v>
      </c>
      <c r="H10" s="53">
        <v>76</v>
      </c>
      <c r="I10" s="55" t="s">
        <v>86</v>
      </c>
      <c r="J10" s="56"/>
      <c r="K10" s="20" t="s">
        <v>50</v>
      </c>
      <c r="L10" s="57" t="s">
        <v>83</v>
      </c>
      <c r="M10" s="57" t="s">
        <v>83</v>
      </c>
      <c r="N10" s="58">
        <v>110222.03</v>
      </c>
      <c r="O10" s="59">
        <v>0.64</v>
      </c>
      <c r="P10" s="127"/>
      <c r="Q10" s="127"/>
    </row>
    <row r="11" spans="1:17" s="18" customFormat="1" ht="20.100000000000001" customHeight="1" x14ac:dyDescent="0.25">
      <c r="B11" s="44">
        <v>4</v>
      </c>
      <c r="C11" s="45" t="s">
        <v>247</v>
      </c>
      <c r="D11" s="53" t="s">
        <v>225</v>
      </c>
      <c r="E11" s="53" t="s">
        <v>90</v>
      </c>
      <c r="F11" s="20" t="s">
        <v>49</v>
      </c>
      <c r="G11" s="54" t="s">
        <v>91</v>
      </c>
      <c r="H11" s="53">
        <v>120</v>
      </c>
      <c r="I11" s="55" t="s">
        <v>86</v>
      </c>
      <c r="J11" s="56"/>
      <c r="K11" s="20">
        <v>2016</v>
      </c>
      <c r="L11" s="57" t="s">
        <v>92</v>
      </c>
      <c r="M11" s="57" t="s">
        <v>92</v>
      </c>
      <c r="N11" s="58">
        <v>232944.35</v>
      </c>
      <c r="O11" s="59">
        <v>0.63</v>
      </c>
      <c r="P11" s="127"/>
      <c r="Q11" s="127"/>
    </row>
    <row r="12" spans="1:17" s="18" customFormat="1" ht="20.100000000000001" customHeight="1" x14ac:dyDescent="0.25">
      <c r="B12" s="44">
        <v>5</v>
      </c>
      <c r="C12" s="45" t="s">
        <v>247</v>
      </c>
      <c r="D12" s="20" t="s">
        <v>204</v>
      </c>
      <c r="E12" s="20" t="s">
        <v>27</v>
      </c>
      <c r="F12" s="20" t="s">
        <v>49</v>
      </c>
      <c r="G12" s="1" t="s">
        <v>1</v>
      </c>
      <c r="H12" s="20">
        <v>66</v>
      </c>
      <c r="I12" s="41" t="s">
        <v>86</v>
      </c>
      <c r="J12" s="34"/>
      <c r="K12" s="20" t="s">
        <v>69</v>
      </c>
      <c r="L12" s="19" t="s">
        <v>45</v>
      </c>
      <c r="M12" s="19" t="s">
        <v>45</v>
      </c>
      <c r="N12" s="2">
        <v>115635</v>
      </c>
      <c r="O12" s="59">
        <v>0.64</v>
      </c>
      <c r="P12" s="127"/>
      <c r="Q12" s="127"/>
    </row>
    <row r="13" spans="1:17" s="18" customFormat="1" ht="20.100000000000001" customHeight="1" x14ac:dyDescent="0.25">
      <c r="B13" s="44">
        <v>6</v>
      </c>
      <c r="C13" s="45" t="s">
        <v>247</v>
      </c>
      <c r="D13" s="20" t="s">
        <v>218</v>
      </c>
      <c r="E13" s="20" t="s">
        <v>48</v>
      </c>
      <c r="F13" s="20" t="s">
        <v>67</v>
      </c>
      <c r="G13" s="1" t="s">
        <v>57</v>
      </c>
      <c r="H13" s="20">
        <v>105</v>
      </c>
      <c r="I13" s="41">
        <v>2.98</v>
      </c>
      <c r="J13" s="34"/>
      <c r="K13" s="20" t="s">
        <v>18</v>
      </c>
      <c r="L13" s="19" t="s">
        <v>77</v>
      </c>
      <c r="M13" s="19" t="s">
        <v>219</v>
      </c>
      <c r="N13" s="2">
        <v>223360.66</v>
      </c>
      <c r="O13" s="59">
        <v>0.6</v>
      </c>
      <c r="P13" s="127"/>
      <c r="Q13" s="127"/>
    </row>
    <row r="14" spans="1:17" s="18" customFormat="1" ht="20.100000000000001" customHeight="1" x14ac:dyDescent="0.25">
      <c r="B14" s="44">
        <v>7</v>
      </c>
      <c r="C14" s="45" t="s">
        <v>247</v>
      </c>
      <c r="D14" s="20" t="s">
        <v>224</v>
      </c>
      <c r="E14" s="20" t="s">
        <v>13</v>
      </c>
      <c r="F14" s="20" t="s">
        <v>49</v>
      </c>
      <c r="G14" s="1" t="s">
        <v>53</v>
      </c>
      <c r="H14" s="20">
        <v>55</v>
      </c>
      <c r="I14" s="41" t="s">
        <v>86</v>
      </c>
      <c r="J14" s="34"/>
      <c r="K14" s="20" t="s">
        <v>85</v>
      </c>
      <c r="L14" s="19" t="s">
        <v>31</v>
      </c>
      <c r="M14" s="19" t="s">
        <v>219</v>
      </c>
      <c r="N14" s="2">
        <v>100620</v>
      </c>
      <c r="O14" s="59">
        <v>0.62</v>
      </c>
      <c r="P14" s="127"/>
      <c r="Q14" s="127"/>
    </row>
    <row r="15" spans="1:17" s="18" customFormat="1" ht="20.100000000000001" customHeight="1" x14ac:dyDescent="0.25">
      <c r="B15" s="44">
        <v>8</v>
      </c>
      <c r="C15" s="45" t="s">
        <v>247</v>
      </c>
      <c r="D15" s="20" t="s">
        <v>214</v>
      </c>
      <c r="E15" s="20" t="s">
        <v>12</v>
      </c>
      <c r="F15" s="20" t="s">
        <v>49</v>
      </c>
      <c r="G15" s="1" t="s">
        <v>42</v>
      </c>
      <c r="H15" s="20">
        <v>55</v>
      </c>
      <c r="I15" s="41" t="s">
        <v>86</v>
      </c>
      <c r="J15" s="34"/>
      <c r="K15" s="20" t="s">
        <v>85</v>
      </c>
      <c r="L15" s="19" t="s">
        <v>2</v>
      </c>
      <c r="M15" s="19" t="s">
        <v>2</v>
      </c>
      <c r="N15" s="2">
        <v>122158.48</v>
      </c>
      <c r="O15" s="59">
        <v>0.3</v>
      </c>
      <c r="P15" s="127"/>
      <c r="Q15" s="127"/>
    </row>
    <row r="16" spans="1:17" s="18" customFormat="1" ht="20.100000000000001" customHeight="1" x14ac:dyDescent="0.25">
      <c r="B16" s="44">
        <v>9</v>
      </c>
      <c r="C16" s="45" t="s">
        <v>247</v>
      </c>
      <c r="D16" s="60" t="s">
        <v>221</v>
      </c>
      <c r="E16" s="60" t="s">
        <v>63</v>
      </c>
      <c r="F16" s="20" t="s">
        <v>67</v>
      </c>
      <c r="G16" s="1" t="s">
        <v>84</v>
      </c>
      <c r="H16" s="20">
        <v>110</v>
      </c>
      <c r="I16" s="41">
        <v>3.5</v>
      </c>
      <c r="J16" s="34"/>
      <c r="K16" s="20" t="s">
        <v>52</v>
      </c>
      <c r="L16" s="19" t="s">
        <v>38</v>
      </c>
      <c r="M16" s="19" t="s">
        <v>219</v>
      </c>
      <c r="N16" s="2">
        <v>259774.8</v>
      </c>
      <c r="O16" s="59">
        <v>0.5</v>
      </c>
      <c r="P16" s="127"/>
      <c r="Q16" s="127"/>
    </row>
    <row r="17" spans="2:17" s="18" customFormat="1" ht="20.100000000000001" customHeight="1" x14ac:dyDescent="0.25">
      <c r="B17" s="44">
        <v>10</v>
      </c>
      <c r="C17" s="45" t="s">
        <v>247</v>
      </c>
      <c r="D17" s="60" t="s">
        <v>199</v>
      </c>
      <c r="E17" s="60" t="s">
        <v>5</v>
      </c>
      <c r="F17" s="20" t="s">
        <v>49</v>
      </c>
      <c r="G17" s="1" t="s">
        <v>9</v>
      </c>
      <c r="H17" s="20">
        <v>74</v>
      </c>
      <c r="I17" s="41" t="s">
        <v>86</v>
      </c>
      <c r="J17" s="34"/>
      <c r="K17" s="20" t="s">
        <v>56</v>
      </c>
      <c r="L17" s="19" t="s">
        <v>8</v>
      </c>
      <c r="M17" s="19" t="s">
        <v>200</v>
      </c>
      <c r="N17" s="2">
        <v>96103</v>
      </c>
      <c r="O17" s="59">
        <v>0.4</v>
      </c>
      <c r="P17" s="127"/>
      <c r="Q17" s="127"/>
    </row>
    <row r="18" spans="2:17" s="18" customFormat="1" ht="20.100000000000001" customHeight="1" x14ac:dyDescent="0.25">
      <c r="B18" s="44">
        <v>11</v>
      </c>
      <c r="C18" s="45" t="s">
        <v>247</v>
      </c>
      <c r="D18" s="60" t="s">
        <v>216</v>
      </c>
      <c r="E18" s="60" t="s">
        <v>22</v>
      </c>
      <c r="F18" s="20" t="s">
        <v>67</v>
      </c>
      <c r="G18" s="1" t="s">
        <v>46</v>
      </c>
      <c r="H18" s="20">
        <v>90</v>
      </c>
      <c r="I18" s="41">
        <v>3.04</v>
      </c>
      <c r="J18" s="34"/>
      <c r="K18" s="20" t="s">
        <v>56</v>
      </c>
      <c r="L18" s="19" t="s">
        <v>4</v>
      </c>
      <c r="M18" s="19" t="s">
        <v>217</v>
      </c>
      <c r="N18" s="2">
        <v>224804</v>
      </c>
      <c r="O18" s="59">
        <v>0.4</v>
      </c>
      <c r="P18" s="127"/>
      <c r="Q18" s="127"/>
    </row>
    <row r="19" spans="2:17" s="18" customFormat="1" ht="20.100000000000001" customHeight="1" x14ac:dyDescent="0.25">
      <c r="B19" s="44">
        <v>12</v>
      </c>
      <c r="C19" s="45" t="s">
        <v>247</v>
      </c>
      <c r="D19" s="20" t="s">
        <v>210</v>
      </c>
      <c r="E19" s="20">
        <v>599749</v>
      </c>
      <c r="F19" s="20" t="s">
        <v>60</v>
      </c>
      <c r="G19" s="1" t="s">
        <v>82</v>
      </c>
      <c r="H19" s="20">
        <v>24</v>
      </c>
      <c r="I19" s="41" t="s">
        <v>86</v>
      </c>
      <c r="J19" s="34"/>
      <c r="K19" s="20" t="s">
        <v>56</v>
      </c>
      <c r="L19" s="19" t="s">
        <v>211</v>
      </c>
      <c r="M19" s="19" t="s">
        <v>211</v>
      </c>
      <c r="N19" s="2">
        <v>182362.25</v>
      </c>
      <c r="O19" s="59">
        <v>0.5</v>
      </c>
      <c r="P19" s="127"/>
      <c r="Q19" s="127"/>
    </row>
    <row r="20" spans="2:17" s="18" customFormat="1" ht="20.100000000000001" customHeight="1" x14ac:dyDescent="0.25">
      <c r="B20" s="44">
        <v>13</v>
      </c>
      <c r="C20" s="45" t="s">
        <v>247</v>
      </c>
      <c r="D20" s="20" t="s">
        <v>207</v>
      </c>
      <c r="E20" s="20" t="s">
        <v>62</v>
      </c>
      <c r="F20" s="20" t="s">
        <v>60</v>
      </c>
      <c r="G20" s="1" t="s">
        <v>28</v>
      </c>
      <c r="H20" s="20">
        <v>57</v>
      </c>
      <c r="I20" s="41" t="s">
        <v>86</v>
      </c>
      <c r="J20" s="34"/>
      <c r="K20" s="20" t="s">
        <v>80</v>
      </c>
      <c r="L20" s="19" t="s">
        <v>8</v>
      </c>
      <c r="M20" s="19" t="s">
        <v>206</v>
      </c>
      <c r="N20" s="2">
        <v>327924</v>
      </c>
      <c r="O20" s="59">
        <v>0.5</v>
      </c>
      <c r="P20" s="127"/>
      <c r="Q20" s="127"/>
    </row>
    <row r="21" spans="2:17" s="18" customFormat="1" ht="20.100000000000001" customHeight="1" x14ac:dyDescent="0.25">
      <c r="B21" s="44">
        <v>14</v>
      </c>
      <c r="C21" s="45" t="s">
        <v>96</v>
      </c>
      <c r="D21" s="46" t="s">
        <v>94</v>
      </c>
      <c r="E21" s="46" t="s">
        <v>95</v>
      </c>
      <c r="F21" s="20" t="s">
        <v>67</v>
      </c>
      <c r="G21" s="54" t="s">
        <v>114</v>
      </c>
      <c r="H21" s="20">
        <v>75</v>
      </c>
      <c r="I21" s="55">
        <v>2.2400000000000002</v>
      </c>
      <c r="J21" s="34"/>
      <c r="K21" s="20" t="s">
        <v>113</v>
      </c>
      <c r="L21" s="19" t="s">
        <v>112</v>
      </c>
      <c r="M21" s="19" t="s">
        <v>112</v>
      </c>
      <c r="N21" s="58">
        <v>133595.23000000001</v>
      </c>
      <c r="O21" s="61">
        <v>0.55000000000000004</v>
      </c>
      <c r="P21" s="127"/>
      <c r="Q21" s="127"/>
    </row>
    <row r="22" spans="2:17" s="18" customFormat="1" ht="20.100000000000001" customHeight="1" x14ac:dyDescent="0.25">
      <c r="B22" s="44">
        <v>15</v>
      </c>
      <c r="C22" s="45" t="s">
        <v>96</v>
      </c>
      <c r="D22" s="46" t="s">
        <v>97</v>
      </c>
      <c r="E22" s="20" t="s">
        <v>98</v>
      </c>
      <c r="F22" s="20" t="s">
        <v>67</v>
      </c>
      <c r="G22" s="54" t="s">
        <v>114</v>
      </c>
      <c r="H22" s="20">
        <v>75</v>
      </c>
      <c r="I22" s="55">
        <v>2.2400000000000002</v>
      </c>
      <c r="J22" s="34"/>
      <c r="K22" s="20" t="s">
        <v>113</v>
      </c>
      <c r="L22" s="19" t="s">
        <v>112</v>
      </c>
      <c r="M22" s="19" t="s">
        <v>112</v>
      </c>
      <c r="N22" s="58">
        <v>133595.23000000001</v>
      </c>
      <c r="O22" s="59">
        <v>0.55000000000000004</v>
      </c>
      <c r="P22" s="127"/>
      <c r="Q22" s="127"/>
    </row>
    <row r="23" spans="2:17" s="18" customFormat="1" ht="20.100000000000001" customHeight="1" x14ac:dyDescent="0.25">
      <c r="B23" s="44">
        <v>16</v>
      </c>
      <c r="C23" s="45" t="s">
        <v>96</v>
      </c>
      <c r="D23" s="20" t="s">
        <v>99</v>
      </c>
      <c r="E23" s="20" t="s">
        <v>100</v>
      </c>
      <c r="F23" s="46" t="s">
        <v>49</v>
      </c>
      <c r="G23" s="1" t="s">
        <v>117</v>
      </c>
      <c r="H23" s="20">
        <v>110</v>
      </c>
      <c r="I23" s="41" t="s">
        <v>86</v>
      </c>
      <c r="J23" s="34"/>
      <c r="K23" s="46" t="s">
        <v>113</v>
      </c>
      <c r="L23" s="50" t="s">
        <v>112</v>
      </c>
      <c r="M23" s="50" t="s">
        <v>112</v>
      </c>
      <c r="N23" s="2">
        <v>200961.15</v>
      </c>
      <c r="O23" s="59">
        <v>0.54</v>
      </c>
      <c r="P23" s="127"/>
      <c r="Q23" s="127"/>
    </row>
    <row r="24" spans="2:17" s="18" customFormat="1" ht="20.100000000000001" customHeight="1" x14ac:dyDescent="0.25">
      <c r="B24" s="44">
        <v>17</v>
      </c>
      <c r="C24" s="45" t="s">
        <v>96</v>
      </c>
      <c r="D24" s="53" t="s">
        <v>101</v>
      </c>
      <c r="E24" s="53" t="s">
        <v>102</v>
      </c>
      <c r="F24" s="46" t="s">
        <v>49</v>
      </c>
      <c r="G24" s="54" t="s">
        <v>116</v>
      </c>
      <c r="H24" s="53">
        <v>85</v>
      </c>
      <c r="I24" s="55" t="s">
        <v>86</v>
      </c>
      <c r="J24" s="56"/>
      <c r="K24" s="46" t="s">
        <v>113</v>
      </c>
      <c r="L24" s="50" t="s">
        <v>112</v>
      </c>
      <c r="M24" s="50" t="s">
        <v>112</v>
      </c>
      <c r="N24" s="58">
        <v>133735.92000000001</v>
      </c>
      <c r="O24" s="59">
        <v>0.54</v>
      </c>
      <c r="P24" s="127"/>
      <c r="Q24" s="127"/>
    </row>
    <row r="25" spans="2:17" s="18" customFormat="1" ht="20.100000000000001" customHeight="1" x14ac:dyDescent="0.25">
      <c r="B25" s="44">
        <v>18</v>
      </c>
      <c r="C25" s="45" t="s">
        <v>96</v>
      </c>
      <c r="D25" s="53" t="s">
        <v>104</v>
      </c>
      <c r="E25" s="53" t="s">
        <v>105</v>
      </c>
      <c r="F25" s="20" t="s">
        <v>67</v>
      </c>
      <c r="G25" s="54" t="s">
        <v>114</v>
      </c>
      <c r="H25" s="53">
        <v>75</v>
      </c>
      <c r="I25" s="55">
        <v>2.2400000000000002</v>
      </c>
      <c r="J25" s="56"/>
      <c r="K25" s="20" t="s">
        <v>113</v>
      </c>
      <c r="L25" s="19" t="s">
        <v>112</v>
      </c>
      <c r="M25" s="19" t="s">
        <v>112</v>
      </c>
      <c r="N25" s="58">
        <v>133595.23000000001</v>
      </c>
      <c r="O25" s="59">
        <v>0.55000000000000004</v>
      </c>
      <c r="P25" s="127"/>
      <c r="Q25" s="127"/>
    </row>
    <row r="26" spans="2:17" s="18" customFormat="1" ht="20.100000000000001" customHeight="1" x14ac:dyDescent="0.25">
      <c r="B26" s="44">
        <v>19</v>
      </c>
      <c r="C26" s="45" t="s">
        <v>96</v>
      </c>
      <c r="D26" s="53" t="s">
        <v>106</v>
      </c>
      <c r="E26" s="53" t="s">
        <v>107</v>
      </c>
      <c r="F26" s="20" t="s">
        <v>67</v>
      </c>
      <c r="G26" s="54" t="s">
        <v>114</v>
      </c>
      <c r="H26" s="53">
        <v>75</v>
      </c>
      <c r="I26" s="55">
        <v>2.2400000000000002</v>
      </c>
      <c r="J26" s="56"/>
      <c r="K26" s="20" t="s">
        <v>113</v>
      </c>
      <c r="L26" s="19" t="s">
        <v>112</v>
      </c>
      <c r="M26" s="19" t="s">
        <v>112</v>
      </c>
      <c r="N26" s="58">
        <v>133595.23000000001</v>
      </c>
      <c r="O26" s="59">
        <v>0.55000000000000004</v>
      </c>
      <c r="P26" s="127"/>
      <c r="Q26" s="127"/>
    </row>
    <row r="27" spans="2:17" s="18" customFormat="1" ht="20.100000000000001" customHeight="1" x14ac:dyDescent="0.25">
      <c r="B27" s="44">
        <v>20</v>
      </c>
      <c r="C27" s="33" t="s">
        <v>96</v>
      </c>
      <c r="D27" s="53" t="s">
        <v>108</v>
      </c>
      <c r="E27" s="53" t="s">
        <v>109</v>
      </c>
      <c r="F27" s="20" t="s">
        <v>67</v>
      </c>
      <c r="G27" s="54" t="s">
        <v>114</v>
      </c>
      <c r="H27" s="53">
        <v>75</v>
      </c>
      <c r="I27" s="55">
        <v>2.2400000000000002</v>
      </c>
      <c r="J27" s="56"/>
      <c r="K27" s="20" t="s">
        <v>113</v>
      </c>
      <c r="L27" s="19" t="s">
        <v>112</v>
      </c>
      <c r="M27" s="19" t="s">
        <v>112</v>
      </c>
      <c r="N27" s="58">
        <v>133595.23000000001</v>
      </c>
      <c r="O27" s="59">
        <v>0.55000000000000004</v>
      </c>
      <c r="P27" s="127"/>
      <c r="Q27" s="127"/>
    </row>
    <row r="28" spans="2:17" s="18" customFormat="1" ht="20.100000000000001" customHeight="1" x14ac:dyDescent="0.25">
      <c r="B28" s="44">
        <v>21</v>
      </c>
      <c r="C28" s="33" t="s">
        <v>247</v>
      </c>
      <c r="D28" s="53" t="s">
        <v>203</v>
      </c>
      <c r="E28" s="53" t="s">
        <v>103</v>
      </c>
      <c r="F28" s="20" t="s">
        <v>67</v>
      </c>
      <c r="G28" s="54" t="s">
        <v>115</v>
      </c>
      <c r="H28" s="53">
        <v>75</v>
      </c>
      <c r="I28" s="55">
        <v>2.29</v>
      </c>
      <c r="J28" s="62"/>
      <c r="K28" s="46" t="s">
        <v>113</v>
      </c>
      <c r="L28" s="50" t="s">
        <v>112</v>
      </c>
      <c r="M28" s="50" t="s">
        <v>112</v>
      </c>
      <c r="N28" s="63">
        <v>143973.46</v>
      </c>
      <c r="O28" s="59">
        <v>0.55000000000000004</v>
      </c>
      <c r="P28" s="127"/>
      <c r="Q28" s="127"/>
    </row>
    <row r="29" spans="2:17" s="18" customFormat="1" ht="20.100000000000001" customHeight="1" x14ac:dyDescent="0.25">
      <c r="B29" s="44">
        <v>22</v>
      </c>
      <c r="C29" s="33" t="s">
        <v>247</v>
      </c>
      <c r="D29" s="53" t="s">
        <v>201</v>
      </c>
      <c r="E29" s="53" t="s">
        <v>110</v>
      </c>
      <c r="F29" s="20" t="s">
        <v>67</v>
      </c>
      <c r="G29" s="54" t="s">
        <v>115</v>
      </c>
      <c r="H29" s="53">
        <v>75</v>
      </c>
      <c r="I29" s="55">
        <v>2.29</v>
      </c>
      <c r="J29" s="56"/>
      <c r="K29" s="46" t="s">
        <v>113</v>
      </c>
      <c r="L29" s="50" t="s">
        <v>112</v>
      </c>
      <c r="M29" s="50" t="s">
        <v>112</v>
      </c>
      <c r="N29" s="58">
        <v>143973.46</v>
      </c>
      <c r="O29" s="59">
        <v>0.55000000000000004</v>
      </c>
      <c r="P29" s="127"/>
      <c r="Q29" s="127"/>
    </row>
    <row r="30" spans="2:17" s="18" customFormat="1" ht="20.100000000000001" customHeight="1" x14ac:dyDescent="0.25">
      <c r="B30" s="44">
        <v>23</v>
      </c>
      <c r="C30" s="33" t="s">
        <v>247</v>
      </c>
      <c r="D30" s="53" t="s">
        <v>223</v>
      </c>
      <c r="E30" s="53" t="s">
        <v>111</v>
      </c>
      <c r="F30" s="20" t="s">
        <v>67</v>
      </c>
      <c r="G30" s="54" t="s">
        <v>114</v>
      </c>
      <c r="H30" s="53">
        <v>75</v>
      </c>
      <c r="I30" s="55">
        <v>2.2400000000000002</v>
      </c>
      <c r="J30" s="56"/>
      <c r="K30" s="20" t="s">
        <v>113</v>
      </c>
      <c r="L30" s="19" t="s">
        <v>112</v>
      </c>
      <c r="M30" s="19" t="s">
        <v>112</v>
      </c>
      <c r="N30" s="58">
        <v>133595.23000000001</v>
      </c>
      <c r="O30" s="35">
        <v>0.55000000000000004</v>
      </c>
      <c r="P30" s="127"/>
      <c r="Q30" s="127"/>
    </row>
    <row r="31" spans="2:17" s="18" customFormat="1" ht="20.100000000000001" customHeight="1" x14ac:dyDescent="0.25">
      <c r="B31" s="44">
        <v>24</v>
      </c>
      <c r="C31" s="33" t="s">
        <v>247</v>
      </c>
      <c r="D31" s="20" t="s">
        <v>232</v>
      </c>
      <c r="E31" s="20" t="s">
        <v>140</v>
      </c>
      <c r="F31" s="20" t="s">
        <v>93</v>
      </c>
      <c r="G31" s="1" t="s">
        <v>129</v>
      </c>
      <c r="H31" s="20">
        <v>55</v>
      </c>
      <c r="I31" s="41">
        <v>5.3</v>
      </c>
      <c r="J31" s="34"/>
      <c r="K31" s="20">
        <v>2018</v>
      </c>
      <c r="L31" s="19" t="s">
        <v>127</v>
      </c>
      <c r="M31" s="19" t="s">
        <v>127</v>
      </c>
      <c r="N31" s="2">
        <v>1587216.66</v>
      </c>
      <c r="O31" s="35">
        <v>0.1</v>
      </c>
      <c r="P31" s="127"/>
      <c r="Q31" s="127"/>
    </row>
    <row r="32" spans="2:17" s="18" customFormat="1" ht="20.100000000000001" customHeight="1" x14ac:dyDescent="0.25">
      <c r="B32" s="44">
        <v>25</v>
      </c>
      <c r="C32" s="33" t="s">
        <v>247</v>
      </c>
      <c r="D32" s="20" t="s">
        <v>237</v>
      </c>
      <c r="E32" s="64" t="s">
        <v>128</v>
      </c>
      <c r="F32" s="65" t="s">
        <v>60</v>
      </c>
      <c r="G32" s="66" t="s">
        <v>14</v>
      </c>
      <c r="H32" s="64">
        <v>114</v>
      </c>
      <c r="I32" s="39">
        <v>11</v>
      </c>
      <c r="J32" s="67"/>
      <c r="K32" s="64">
        <v>2018</v>
      </c>
      <c r="L32" s="68" t="s">
        <v>127</v>
      </c>
      <c r="M32" s="68" t="s">
        <v>127</v>
      </c>
      <c r="N32" s="69">
        <v>671101.6</v>
      </c>
      <c r="O32" s="35">
        <v>0.1</v>
      </c>
      <c r="P32" s="127"/>
      <c r="Q32" s="127"/>
    </row>
    <row r="33" spans="2:17" s="18" customFormat="1" ht="20.100000000000001" customHeight="1" x14ac:dyDescent="0.25">
      <c r="B33" s="44">
        <v>26</v>
      </c>
      <c r="C33" s="33" t="s">
        <v>247</v>
      </c>
      <c r="D33" s="20" t="s">
        <v>205</v>
      </c>
      <c r="E33" s="20" t="s">
        <v>10</v>
      </c>
      <c r="F33" s="20" t="s">
        <v>60</v>
      </c>
      <c r="G33" s="1" t="s">
        <v>17</v>
      </c>
      <c r="H33" s="20">
        <v>38</v>
      </c>
      <c r="I33" s="41" t="s">
        <v>86</v>
      </c>
      <c r="J33" s="34"/>
      <c r="K33" s="20" t="s">
        <v>30</v>
      </c>
      <c r="L33" s="19" t="s">
        <v>31</v>
      </c>
      <c r="M33" s="19" t="s">
        <v>206</v>
      </c>
      <c r="N33" s="2">
        <v>231800</v>
      </c>
      <c r="O33" s="38">
        <v>0.5</v>
      </c>
      <c r="P33" s="127"/>
      <c r="Q33" s="127"/>
    </row>
    <row r="34" spans="2:17" s="18" customFormat="1" ht="20.100000000000001" customHeight="1" x14ac:dyDescent="0.25">
      <c r="B34" s="44">
        <v>27</v>
      </c>
      <c r="C34" s="33" t="s">
        <v>247</v>
      </c>
      <c r="D34" s="46" t="s">
        <v>209</v>
      </c>
      <c r="E34" s="46">
        <v>22952</v>
      </c>
      <c r="F34" s="46" t="s">
        <v>25</v>
      </c>
      <c r="G34" s="47" t="s">
        <v>88</v>
      </c>
      <c r="H34" s="46" t="s">
        <v>86</v>
      </c>
      <c r="I34" s="48">
        <v>6</v>
      </c>
      <c r="J34" s="49"/>
      <c r="K34" s="46" t="s">
        <v>52</v>
      </c>
      <c r="L34" s="50" t="s">
        <v>64</v>
      </c>
      <c r="M34" s="48" t="s">
        <v>86</v>
      </c>
      <c r="N34" s="51"/>
      <c r="O34" s="35">
        <v>0.5</v>
      </c>
      <c r="P34" s="127"/>
      <c r="Q34" s="72"/>
    </row>
    <row r="35" spans="2:17" s="18" customFormat="1" ht="20.100000000000001" customHeight="1" x14ac:dyDescent="0.25">
      <c r="B35" s="44">
        <v>28</v>
      </c>
      <c r="C35" s="33" t="s">
        <v>247</v>
      </c>
      <c r="D35" s="20" t="s">
        <v>208</v>
      </c>
      <c r="E35" s="20" t="s">
        <v>3</v>
      </c>
      <c r="F35" s="20" t="s">
        <v>25</v>
      </c>
      <c r="G35" s="1" t="s">
        <v>89</v>
      </c>
      <c r="H35" s="20" t="s">
        <v>86</v>
      </c>
      <c r="I35" s="41">
        <v>3.7450000000000001</v>
      </c>
      <c r="J35" s="34"/>
      <c r="K35" s="20" t="s">
        <v>30</v>
      </c>
      <c r="L35" s="19" t="s">
        <v>55</v>
      </c>
      <c r="M35" s="41" t="s">
        <v>86</v>
      </c>
      <c r="N35" s="2"/>
      <c r="O35" s="35">
        <v>0.5</v>
      </c>
      <c r="P35" s="127"/>
      <c r="Q35" s="73"/>
    </row>
    <row r="36" spans="2:17" s="18" customFormat="1" ht="20.100000000000001" customHeight="1" x14ac:dyDescent="0.25">
      <c r="B36" s="44">
        <v>29</v>
      </c>
      <c r="C36" s="33" t="s">
        <v>247</v>
      </c>
      <c r="D36" s="20" t="s">
        <v>229</v>
      </c>
      <c r="E36" s="20" t="s">
        <v>6</v>
      </c>
      <c r="F36" s="20" t="s">
        <v>25</v>
      </c>
      <c r="G36" s="1" t="s">
        <v>65</v>
      </c>
      <c r="H36" s="20" t="s">
        <v>86</v>
      </c>
      <c r="I36" s="41">
        <v>11.15</v>
      </c>
      <c r="J36" s="34"/>
      <c r="K36" s="20" t="s">
        <v>66</v>
      </c>
      <c r="L36" s="19" t="s">
        <v>41</v>
      </c>
      <c r="M36" s="41" t="s">
        <v>86</v>
      </c>
      <c r="N36" s="2"/>
      <c r="O36" s="35">
        <v>0.5</v>
      </c>
      <c r="P36" s="127"/>
      <c r="Q36" s="73"/>
    </row>
    <row r="37" spans="2:17" s="18" customFormat="1" ht="20.100000000000001" customHeight="1" x14ac:dyDescent="0.25">
      <c r="B37" s="44">
        <v>30</v>
      </c>
      <c r="C37" s="33" t="s">
        <v>247</v>
      </c>
      <c r="D37" s="20" t="s">
        <v>231</v>
      </c>
      <c r="E37" s="20" t="s">
        <v>7</v>
      </c>
      <c r="F37" s="20" t="s">
        <v>19</v>
      </c>
      <c r="G37" s="1" t="s">
        <v>65</v>
      </c>
      <c r="H37" s="20" t="s">
        <v>86</v>
      </c>
      <c r="I37" s="41">
        <v>11.15</v>
      </c>
      <c r="J37" s="34"/>
      <c r="K37" s="20" t="s">
        <v>66</v>
      </c>
      <c r="L37" s="19" t="s">
        <v>41</v>
      </c>
      <c r="M37" s="41" t="s">
        <v>86</v>
      </c>
      <c r="N37" s="2"/>
      <c r="O37" s="35">
        <v>0.5</v>
      </c>
      <c r="P37" s="127"/>
      <c r="Q37" s="73"/>
    </row>
    <row r="38" spans="2:17" s="18" customFormat="1" ht="20.100000000000001" customHeight="1" x14ac:dyDescent="0.25">
      <c r="B38" s="44">
        <v>31</v>
      </c>
      <c r="C38" s="33" t="s">
        <v>247</v>
      </c>
      <c r="D38" s="20" t="s">
        <v>235</v>
      </c>
      <c r="E38" s="20" t="s">
        <v>20</v>
      </c>
      <c r="F38" s="20" t="s">
        <v>25</v>
      </c>
      <c r="G38" s="1" t="s">
        <v>81</v>
      </c>
      <c r="H38" s="20" t="s">
        <v>86</v>
      </c>
      <c r="I38" s="41">
        <v>3</v>
      </c>
      <c r="J38" s="34"/>
      <c r="K38" s="20" t="s">
        <v>58</v>
      </c>
      <c r="L38" s="19" t="s">
        <v>236</v>
      </c>
      <c r="M38" s="41" t="s">
        <v>86</v>
      </c>
      <c r="N38" s="2"/>
      <c r="O38" s="35">
        <v>0.5</v>
      </c>
      <c r="P38" s="127"/>
      <c r="Q38" s="73"/>
    </row>
    <row r="39" spans="2:17" s="18" customFormat="1" ht="20.100000000000001" customHeight="1" x14ac:dyDescent="0.25">
      <c r="B39" s="44">
        <v>32</v>
      </c>
      <c r="C39" s="33" t="s">
        <v>247</v>
      </c>
      <c r="D39" s="20" t="s">
        <v>233</v>
      </c>
      <c r="E39" s="20" t="s">
        <v>32</v>
      </c>
      <c r="F39" s="20" t="s">
        <v>25</v>
      </c>
      <c r="G39" s="1" t="s">
        <v>51</v>
      </c>
      <c r="H39" s="20" t="s">
        <v>86</v>
      </c>
      <c r="I39" s="41">
        <v>3.5</v>
      </c>
      <c r="J39" s="34"/>
      <c r="K39" s="20" t="s">
        <v>80</v>
      </c>
      <c r="L39" s="19" t="s">
        <v>37</v>
      </c>
      <c r="M39" s="19" t="s">
        <v>234</v>
      </c>
      <c r="N39" s="2"/>
      <c r="O39" s="35">
        <v>0.5</v>
      </c>
      <c r="P39" s="127"/>
      <c r="Q39" s="73"/>
    </row>
    <row r="40" spans="2:17" s="18" customFormat="1" ht="20.100000000000001" customHeight="1" x14ac:dyDescent="0.25">
      <c r="B40" s="44">
        <v>33</v>
      </c>
      <c r="C40" s="33" t="s">
        <v>247</v>
      </c>
      <c r="D40" s="20" t="s">
        <v>230</v>
      </c>
      <c r="E40" s="20">
        <v>80920944</v>
      </c>
      <c r="F40" s="20" t="s">
        <v>60</v>
      </c>
      <c r="G40" s="1" t="s">
        <v>43</v>
      </c>
      <c r="H40" s="20">
        <v>88</v>
      </c>
      <c r="I40" s="41" t="s">
        <v>86</v>
      </c>
      <c r="J40" s="34"/>
      <c r="K40" s="20" t="s">
        <v>59</v>
      </c>
      <c r="L40" s="19" t="s">
        <v>54</v>
      </c>
      <c r="M40" s="19"/>
      <c r="N40" s="2"/>
      <c r="O40" s="35">
        <v>0.5</v>
      </c>
      <c r="P40" s="127"/>
      <c r="Q40" s="73"/>
    </row>
    <row r="41" spans="2:17" s="18" customFormat="1" ht="20.100000000000001" customHeight="1" x14ac:dyDescent="0.25">
      <c r="B41" s="44">
        <v>34</v>
      </c>
      <c r="C41" s="33" t="s">
        <v>247</v>
      </c>
      <c r="D41" s="20" t="s">
        <v>186</v>
      </c>
      <c r="E41" s="20" t="s">
        <v>124</v>
      </c>
      <c r="F41" s="20" t="s">
        <v>67</v>
      </c>
      <c r="G41" s="1" t="s">
        <v>125</v>
      </c>
      <c r="H41" s="20">
        <v>80</v>
      </c>
      <c r="I41" s="41">
        <v>2.85</v>
      </c>
      <c r="J41" s="34"/>
      <c r="K41" s="20" t="s">
        <v>80</v>
      </c>
      <c r="L41" s="19" t="s">
        <v>187</v>
      </c>
      <c r="M41" s="41" t="s">
        <v>188</v>
      </c>
      <c r="N41" s="2"/>
      <c r="O41" s="35">
        <v>0.65</v>
      </c>
      <c r="P41" s="127"/>
      <c r="Q41" s="73"/>
    </row>
    <row r="42" spans="2:17" s="18" customFormat="1" ht="20.100000000000001" customHeight="1" x14ac:dyDescent="0.25">
      <c r="B42" s="44">
        <v>35</v>
      </c>
      <c r="C42" s="33" t="s">
        <v>247</v>
      </c>
      <c r="D42" s="20" t="s">
        <v>202</v>
      </c>
      <c r="E42" s="20" t="s">
        <v>123</v>
      </c>
      <c r="F42" s="20" t="s">
        <v>67</v>
      </c>
      <c r="G42" s="1" t="s">
        <v>125</v>
      </c>
      <c r="H42" s="20">
        <v>80</v>
      </c>
      <c r="I42" s="41">
        <v>2.85</v>
      </c>
      <c r="J42" s="34"/>
      <c r="K42" s="20" t="s">
        <v>30</v>
      </c>
      <c r="L42" s="19">
        <v>43464</v>
      </c>
      <c r="M42" s="41" t="s">
        <v>86</v>
      </c>
      <c r="N42" s="2"/>
      <c r="O42" s="35">
        <v>0.55000000000000004</v>
      </c>
      <c r="P42" s="127"/>
      <c r="Q42" s="73"/>
    </row>
    <row r="43" spans="2:17" s="18" customFormat="1" ht="20.100000000000001" customHeight="1" x14ac:dyDescent="0.25">
      <c r="B43" s="44">
        <v>36</v>
      </c>
      <c r="C43" s="33" t="s">
        <v>247</v>
      </c>
      <c r="D43" s="20" t="s">
        <v>184</v>
      </c>
      <c r="E43" s="20" t="s">
        <v>122</v>
      </c>
      <c r="F43" s="46" t="s">
        <v>49</v>
      </c>
      <c r="G43" s="1" t="s">
        <v>119</v>
      </c>
      <c r="H43" s="20">
        <v>66</v>
      </c>
      <c r="I43" s="41" t="s">
        <v>86</v>
      </c>
      <c r="J43" s="34"/>
      <c r="K43" s="20">
        <v>2006</v>
      </c>
      <c r="L43" s="19" t="s">
        <v>185</v>
      </c>
      <c r="M43" s="41" t="s">
        <v>86</v>
      </c>
      <c r="N43" s="2"/>
      <c r="O43" s="35">
        <v>0.57999999999999996</v>
      </c>
      <c r="P43" s="127"/>
      <c r="Q43" s="73"/>
    </row>
    <row r="44" spans="2:17" s="18" customFormat="1" ht="20.100000000000001" customHeight="1" x14ac:dyDescent="0.25">
      <c r="B44" s="44">
        <v>37</v>
      </c>
      <c r="C44" s="33" t="s">
        <v>247</v>
      </c>
      <c r="D44" s="20" t="s">
        <v>183</v>
      </c>
      <c r="E44" s="20" t="s">
        <v>121</v>
      </c>
      <c r="F44" s="46" t="s">
        <v>49</v>
      </c>
      <c r="G44" s="1" t="s">
        <v>120</v>
      </c>
      <c r="H44" s="20">
        <v>43</v>
      </c>
      <c r="I44" s="41" t="s">
        <v>86</v>
      </c>
      <c r="J44" s="34"/>
      <c r="K44" s="20" t="s">
        <v>61</v>
      </c>
      <c r="L44" s="19" t="s">
        <v>77</v>
      </c>
      <c r="M44" s="41" t="s">
        <v>86</v>
      </c>
      <c r="N44" s="2"/>
      <c r="O44" s="35">
        <v>0.57999999999999996</v>
      </c>
      <c r="P44" s="127"/>
      <c r="Q44" s="73"/>
    </row>
    <row r="45" spans="2:17" s="18" customFormat="1" ht="20.100000000000001" customHeight="1" x14ac:dyDescent="0.25">
      <c r="B45" s="44">
        <v>38</v>
      </c>
      <c r="C45" s="33" t="s">
        <v>247</v>
      </c>
      <c r="D45" s="20" t="s">
        <v>212</v>
      </c>
      <c r="E45" s="20" t="s">
        <v>118</v>
      </c>
      <c r="F45" s="46" t="s">
        <v>49</v>
      </c>
      <c r="G45" s="1" t="s">
        <v>119</v>
      </c>
      <c r="H45" s="20">
        <v>66</v>
      </c>
      <c r="I45" s="41" t="s">
        <v>86</v>
      </c>
      <c r="J45" s="34"/>
      <c r="K45" s="20">
        <v>2006</v>
      </c>
      <c r="L45" s="19" t="s">
        <v>213</v>
      </c>
      <c r="M45" s="41" t="s">
        <v>86</v>
      </c>
      <c r="N45" s="2"/>
      <c r="O45" s="35">
        <v>0.35</v>
      </c>
      <c r="P45" s="127"/>
      <c r="Q45" s="73"/>
    </row>
    <row r="46" spans="2:17" s="18" customFormat="1" ht="20.100000000000001" customHeight="1" x14ac:dyDescent="0.25">
      <c r="B46" s="44">
        <v>39</v>
      </c>
      <c r="C46" s="33" t="s">
        <v>247</v>
      </c>
      <c r="D46" s="20" t="s">
        <v>245</v>
      </c>
      <c r="E46" s="20" t="s">
        <v>130</v>
      </c>
      <c r="F46" s="46" t="s">
        <v>60</v>
      </c>
      <c r="G46" s="1" t="s">
        <v>139</v>
      </c>
      <c r="H46" s="20">
        <v>131</v>
      </c>
      <c r="I46" s="41" t="s">
        <v>86</v>
      </c>
      <c r="J46" s="34"/>
      <c r="K46" s="20" t="s">
        <v>134</v>
      </c>
      <c r="L46" s="19">
        <v>43168</v>
      </c>
      <c r="M46" s="41" t="s">
        <v>86</v>
      </c>
      <c r="N46" s="2"/>
      <c r="O46" s="35">
        <v>0.1</v>
      </c>
      <c r="P46" s="127"/>
      <c r="Q46" s="73"/>
    </row>
    <row r="47" spans="2:17" s="18" customFormat="1" ht="20.100000000000001" customHeight="1" x14ac:dyDescent="0.25">
      <c r="B47" s="44">
        <v>40</v>
      </c>
      <c r="C47" s="33" t="s">
        <v>247</v>
      </c>
      <c r="D47" s="20" t="s">
        <v>241</v>
      </c>
      <c r="E47" s="20">
        <v>6228014923</v>
      </c>
      <c r="F47" s="46" t="s">
        <v>93</v>
      </c>
      <c r="G47" s="1" t="s">
        <v>137</v>
      </c>
      <c r="H47" s="20">
        <v>228</v>
      </c>
      <c r="I47" s="41">
        <v>15.94</v>
      </c>
      <c r="J47" s="34"/>
      <c r="K47" s="20">
        <v>2011</v>
      </c>
      <c r="L47" s="19">
        <v>43168</v>
      </c>
      <c r="M47" s="41" t="s">
        <v>86</v>
      </c>
      <c r="N47" s="2"/>
      <c r="O47" s="35">
        <v>0.1</v>
      </c>
      <c r="P47" s="127"/>
      <c r="Q47" s="73"/>
    </row>
    <row r="48" spans="2:17" s="18" customFormat="1" ht="20.100000000000001" customHeight="1" x14ac:dyDescent="0.25">
      <c r="B48" s="44">
        <v>41</v>
      </c>
      <c r="C48" s="33" t="s">
        <v>247</v>
      </c>
      <c r="D48" s="20" t="s">
        <v>242</v>
      </c>
      <c r="E48" s="20" t="s">
        <v>131</v>
      </c>
      <c r="F48" s="46" t="s">
        <v>60</v>
      </c>
      <c r="G48" s="1" t="s">
        <v>135</v>
      </c>
      <c r="H48" s="20">
        <v>190</v>
      </c>
      <c r="I48" s="41">
        <v>13.5</v>
      </c>
      <c r="J48" s="34"/>
      <c r="K48" s="20">
        <v>2015</v>
      </c>
      <c r="L48" s="19">
        <v>43168</v>
      </c>
      <c r="M48" s="41" t="s">
        <v>86</v>
      </c>
      <c r="N48" s="2"/>
      <c r="O48" s="35">
        <v>0.1</v>
      </c>
      <c r="P48" s="127"/>
      <c r="Q48" s="73"/>
    </row>
    <row r="49" spans="2:17" s="18" customFormat="1" ht="20.100000000000001" customHeight="1" x14ac:dyDescent="0.25">
      <c r="B49" s="44">
        <v>42</v>
      </c>
      <c r="C49" s="33" t="s">
        <v>247</v>
      </c>
      <c r="D49" s="20" t="s">
        <v>243</v>
      </c>
      <c r="E49" s="20" t="s">
        <v>132</v>
      </c>
      <c r="F49" s="46" t="s">
        <v>60</v>
      </c>
      <c r="G49" s="1" t="s">
        <v>138</v>
      </c>
      <c r="H49" s="20">
        <v>74</v>
      </c>
      <c r="I49" s="41" t="s">
        <v>86</v>
      </c>
      <c r="J49" s="34"/>
      <c r="K49" s="20">
        <v>1988</v>
      </c>
      <c r="L49" s="19">
        <v>43168</v>
      </c>
      <c r="M49" s="41" t="s">
        <v>86</v>
      </c>
      <c r="N49" s="2"/>
      <c r="O49" s="35">
        <v>0.1</v>
      </c>
      <c r="P49" s="127"/>
      <c r="Q49" s="73"/>
    </row>
    <row r="50" spans="2:17" s="18" customFormat="1" ht="20.100000000000001" customHeight="1" x14ac:dyDescent="0.25">
      <c r="B50" s="44">
        <v>43</v>
      </c>
      <c r="C50" s="33" t="s">
        <v>247</v>
      </c>
      <c r="D50" s="64" t="s">
        <v>244</v>
      </c>
      <c r="E50" s="64" t="s">
        <v>133</v>
      </c>
      <c r="F50" s="65" t="s">
        <v>60</v>
      </c>
      <c r="G50" s="66" t="s">
        <v>136</v>
      </c>
      <c r="H50" s="64">
        <v>77</v>
      </c>
      <c r="I50" s="39" t="s">
        <v>86</v>
      </c>
      <c r="J50" s="67"/>
      <c r="K50" s="64">
        <v>1988</v>
      </c>
      <c r="L50" s="68">
        <v>43168</v>
      </c>
      <c r="M50" s="41" t="s">
        <v>86</v>
      </c>
      <c r="N50" s="69"/>
      <c r="O50" s="70">
        <v>0.1</v>
      </c>
      <c r="P50" s="127"/>
      <c r="Q50" s="73"/>
    </row>
    <row r="51" spans="2:17" s="18" customFormat="1" ht="20.100000000000001" customHeight="1" x14ac:dyDescent="0.25">
      <c r="B51" s="44">
        <v>44</v>
      </c>
      <c r="C51" s="33" t="s">
        <v>247</v>
      </c>
      <c r="D51" s="20" t="s">
        <v>145</v>
      </c>
      <c r="E51" s="20" t="s">
        <v>146</v>
      </c>
      <c r="F51" s="20" t="s">
        <v>49</v>
      </c>
      <c r="G51" s="1" t="s">
        <v>147</v>
      </c>
      <c r="H51" s="20">
        <v>81</v>
      </c>
      <c r="I51" s="71"/>
      <c r="J51" s="34"/>
      <c r="K51" s="20">
        <v>2018</v>
      </c>
      <c r="L51" s="19" t="s">
        <v>148</v>
      </c>
      <c r="M51" s="19" t="s">
        <v>148</v>
      </c>
      <c r="N51" s="2"/>
      <c r="O51" s="35">
        <v>0.54</v>
      </c>
      <c r="P51" s="127"/>
      <c r="Q51" s="127"/>
    </row>
    <row r="52" spans="2:17" s="18" customFormat="1" ht="20.100000000000001" customHeight="1" x14ac:dyDescent="0.25">
      <c r="B52" s="44">
        <v>45</v>
      </c>
      <c r="C52" s="33" t="s">
        <v>247</v>
      </c>
      <c r="D52" s="20" t="s">
        <v>149</v>
      </c>
      <c r="E52" s="20" t="s">
        <v>150</v>
      </c>
      <c r="F52" s="20" t="s">
        <v>67</v>
      </c>
      <c r="G52" s="1" t="s">
        <v>151</v>
      </c>
      <c r="H52" s="20">
        <v>66</v>
      </c>
      <c r="I52" s="39"/>
      <c r="J52" s="34"/>
      <c r="K52" s="20" t="s">
        <v>56</v>
      </c>
      <c r="L52" s="19" t="s">
        <v>83</v>
      </c>
      <c r="M52" s="19" t="s">
        <v>83</v>
      </c>
      <c r="N52" s="2"/>
      <c r="O52" s="35">
        <v>0.4</v>
      </c>
      <c r="P52" s="127"/>
      <c r="Q52" s="127"/>
    </row>
    <row r="53" spans="2:17" s="18" customFormat="1" ht="20.100000000000001" customHeight="1" x14ac:dyDescent="0.25">
      <c r="B53" s="44">
        <v>46</v>
      </c>
      <c r="C53" s="33" t="s">
        <v>247</v>
      </c>
      <c r="D53" s="20" t="s">
        <v>153</v>
      </c>
      <c r="E53" s="20" t="s">
        <v>154</v>
      </c>
      <c r="F53" s="20" t="s">
        <v>49</v>
      </c>
      <c r="G53" s="1" t="s">
        <v>152</v>
      </c>
      <c r="H53" s="20">
        <v>148</v>
      </c>
      <c r="I53" s="39"/>
      <c r="J53" s="34"/>
      <c r="K53" s="20" t="s">
        <v>18</v>
      </c>
      <c r="L53" s="19" t="s">
        <v>126</v>
      </c>
      <c r="M53" s="19" t="s">
        <v>155</v>
      </c>
      <c r="N53" s="2"/>
      <c r="O53" s="35">
        <v>0.5</v>
      </c>
      <c r="P53" s="127"/>
      <c r="Q53" s="127"/>
    </row>
    <row r="54" spans="2:17" s="18" customFormat="1" ht="20.100000000000001" customHeight="1" x14ac:dyDescent="0.25">
      <c r="B54" s="44">
        <v>47</v>
      </c>
      <c r="C54" s="33" t="s">
        <v>247</v>
      </c>
      <c r="D54" s="20" t="s">
        <v>158</v>
      </c>
      <c r="E54" s="20" t="s">
        <v>159</v>
      </c>
      <c r="F54" s="20" t="s">
        <v>49</v>
      </c>
      <c r="G54" s="1" t="s">
        <v>157</v>
      </c>
      <c r="H54" s="20">
        <v>81</v>
      </c>
      <c r="I54" s="39"/>
      <c r="J54" s="34"/>
      <c r="K54" s="20" t="s">
        <v>52</v>
      </c>
      <c r="L54" s="19" t="s">
        <v>160</v>
      </c>
      <c r="M54" s="19" t="s">
        <v>160</v>
      </c>
      <c r="N54" s="2"/>
      <c r="O54" s="35">
        <v>0.54</v>
      </c>
      <c r="P54" s="127"/>
      <c r="Q54" s="127"/>
    </row>
    <row r="55" spans="2:17" s="18" customFormat="1" ht="20.100000000000001" customHeight="1" x14ac:dyDescent="0.25">
      <c r="B55" s="44">
        <v>48</v>
      </c>
      <c r="C55" s="33" t="s">
        <v>247</v>
      </c>
      <c r="D55" s="20" t="s">
        <v>163</v>
      </c>
      <c r="E55" s="20" t="s">
        <v>164</v>
      </c>
      <c r="F55" s="20" t="s">
        <v>67</v>
      </c>
      <c r="G55" s="1" t="s">
        <v>161</v>
      </c>
      <c r="H55" s="20">
        <v>107</v>
      </c>
      <c r="I55" s="39"/>
      <c r="J55" s="34"/>
      <c r="K55" s="20" t="s">
        <v>162</v>
      </c>
      <c r="L55" s="19" t="s">
        <v>165</v>
      </c>
      <c r="M55" s="19" t="s">
        <v>166</v>
      </c>
      <c r="N55" s="2"/>
      <c r="O55" s="35">
        <v>0.5</v>
      </c>
      <c r="P55" s="127"/>
      <c r="Q55" s="127"/>
    </row>
    <row r="56" spans="2:17" s="18" customFormat="1" ht="20.100000000000001" customHeight="1" x14ac:dyDescent="0.25">
      <c r="B56" s="44">
        <v>49</v>
      </c>
      <c r="C56" s="33" t="s">
        <v>247</v>
      </c>
      <c r="D56" s="20" t="s">
        <v>168</v>
      </c>
      <c r="E56" s="20" t="s">
        <v>169</v>
      </c>
      <c r="F56" s="20" t="s">
        <v>67</v>
      </c>
      <c r="G56" s="1" t="s">
        <v>167</v>
      </c>
      <c r="H56" s="20">
        <v>107</v>
      </c>
      <c r="I56" s="39"/>
      <c r="J56" s="34"/>
      <c r="K56" s="20" t="s">
        <v>113</v>
      </c>
      <c r="L56" s="19" t="s">
        <v>40</v>
      </c>
      <c r="M56" s="19" t="s">
        <v>40</v>
      </c>
      <c r="N56" s="2"/>
      <c r="O56" s="35">
        <v>0.55000000000000004</v>
      </c>
      <c r="P56" s="127"/>
      <c r="Q56" s="127"/>
    </row>
    <row r="57" spans="2:17" s="18" customFormat="1" ht="20.100000000000001" customHeight="1" x14ac:dyDescent="0.25">
      <c r="B57" s="44">
        <v>50</v>
      </c>
      <c r="C57" s="33" t="s">
        <v>247</v>
      </c>
      <c r="D57" s="20" t="s">
        <v>170</v>
      </c>
      <c r="E57" s="20" t="s">
        <v>172</v>
      </c>
      <c r="F57" s="20" t="s">
        <v>67</v>
      </c>
      <c r="G57" s="1" t="s">
        <v>171</v>
      </c>
      <c r="H57" s="20">
        <v>110</v>
      </c>
      <c r="I57" s="39">
        <v>3.5</v>
      </c>
      <c r="J57" s="34"/>
      <c r="K57" s="20" t="s">
        <v>173</v>
      </c>
      <c r="L57" s="19" t="s">
        <v>174</v>
      </c>
      <c r="M57" s="19" t="s">
        <v>174</v>
      </c>
      <c r="N57" s="2"/>
      <c r="O57" s="35">
        <v>0.4</v>
      </c>
      <c r="P57" s="127"/>
      <c r="Q57" s="127"/>
    </row>
    <row r="58" spans="2:17" s="18" customFormat="1" ht="20.100000000000001" customHeight="1" x14ac:dyDescent="0.25">
      <c r="B58" s="44">
        <v>51</v>
      </c>
      <c r="C58" s="33" t="s">
        <v>247</v>
      </c>
      <c r="D58" s="20" t="s">
        <v>175</v>
      </c>
      <c r="E58" s="20" t="s">
        <v>176</v>
      </c>
      <c r="F58" s="20" t="s">
        <v>49</v>
      </c>
      <c r="G58" s="1" t="s">
        <v>147</v>
      </c>
      <c r="H58" s="20">
        <v>81</v>
      </c>
      <c r="I58" s="39"/>
      <c r="J58" s="34"/>
      <c r="K58" s="20" t="s">
        <v>113</v>
      </c>
      <c r="L58" s="19" t="s">
        <v>177</v>
      </c>
      <c r="M58" s="19" t="s">
        <v>177</v>
      </c>
      <c r="N58" s="2"/>
      <c r="O58" s="35">
        <v>0.5</v>
      </c>
      <c r="P58" s="127"/>
      <c r="Q58" s="127"/>
    </row>
    <row r="59" spans="2:17" s="18" customFormat="1" ht="20.100000000000001" customHeight="1" x14ac:dyDescent="0.25">
      <c r="B59" s="44">
        <v>52</v>
      </c>
      <c r="C59" s="33" t="s">
        <v>247</v>
      </c>
      <c r="D59" s="20" t="s">
        <v>178</v>
      </c>
      <c r="E59" s="20" t="s">
        <v>179</v>
      </c>
      <c r="F59" s="20" t="s">
        <v>67</v>
      </c>
      <c r="G59" s="1" t="s">
        <v>182</v>
      </c>
      <c r="H59" s="20">
        <v>130</v>
      </c>
      <c r="I59" s="39">
        <v>3.5</v>
      </c>
      <c r="J59" s="34"/>
      <c r="K59" s="20" t="s">
        <v>56</v>
      </c>
      <c r="L59" s="19" t="s">
        <v>180</v>
      </c>
      <c r="M59" s="19" t="s">
        <v>181</v>
      </c>
      <c r="N59" s="2"/>
      <c r="O59" s="35">
        <v>0.55000000000000004</v>
      </c>
      <c r="P59" s="127"/>
      <c r="Q59" s="127"/>
    </row>
    <row r="60" spans="2:17" s="18" customFormat="1" ht="20.100000000000001" customHeight="1" x14ac:dyDescent="0.25">
      <c r="B60" s="44">
        <v>53</v>
      </c>
      <c r="C60" s="33" t="s">
        <v>247</v>
      </c>
      <c r="D60" s="20" t="s">
        <v>189</v>
      </c>
      <c r="E60" s="20" t="s">
        <v>192</v>
      </c>
      <c r="F60" s="20" t="s">
        <v>49</v>
      </c>
      <c r="G60" s="1" t="s">
        <v>190</v>
      </c>
      <c r="H60" s="20">
        <v>70</v>
      </c>
      <c r="I60" s="39"/>
      <c r="J60" s="34"/>
      <c r="K60" s="20" t="s">
        <v>191</v>
      </c>
      <c r="L60" s="19" t="s">
        <v>193</v>
      </c>
      <c r="M60" s="19" t="s">
        <v>188</v>
      </c>
      <c r="N60" s="2"/>
      <c r="O60" s="35">
        <v>0.5</v>
      </c>
      <c r="P60" s="127"/>
      <c r="Q60" s="127"/>
    </row>
    <row r="61" spans="2:17" s="18" customFormat="1" ht="20.100000000000001" customHeight="1" x14ac:dyDescent="0.25">
      <c r="B61" s="44">
        <v>54</v>
      </c>
      <c r="C61" s="33" t="s">
        <v>247</v>
      </c>
      <c r="D61" s="20" t="s">
        <v>195</v>
      </c>
      <c r="E61" s="20" t="s">
        <v>196</v>
      </c>
      <c r="F61" s="20" t="s">
        <v>49</v>
      </c>
      <c r="G61" s="1" t="s">
        <v>194</v>
      </c>
      <c r="H61" s="20">
        <v>96</v>
      </c>
      <c r="I61" s="39"/>
      <c r="J61" s="34"/>
      <c r="K61" s="20" t="s">
        <v>198</v>
      </c>
      <c r="L61" s="19" t="s">
        <v>197</v>
      </c>
      <c r="M61" s="19" t="s">
        <v>188</v>
      </c>
      <c r="N61" s="2"/>
      <c r="O61" s="35">
        <v>0.3</v>
      </c>
      <c r="P61" s="127"/>
      <c r="Q61" s="127"/>
    </row>
    <row r="62" spans="2:17" s="18" customFormat="1" ht="20.100000000000001" customHeight="1" x14ac:dyDescent="0.25">
      <c r="B62" s="44">
        <v>55</v>
      </c>
      <c r="C62" s="33" t="s">
        <v>247</v>
      </c>
      <c r="D62" s="20" t="s">
        <v>226</v>
      </c>
      <c r="E62" s="20">
        <v>2109017050</v>
      </c>
      <c r="F62" s="20" t="s">
        <v>60</v>
      </c>
      <c r="G62" s="1" t="s">
        <v>228</v>
      </c>
      <c r="H62" s="20">
        <v>28</v>
      </c>
      <c r="I62" s="39"/>
      <c r="J62" s="34"/>
      <c r="K62" s="20" t="s">
        <v>191</v>
      </c>
      <c r="L62" s="19" t="s">
        <v>227</v>
      </c>
      <c r="M62" s="41" t="s">
        <v>86</v>
      </c>
      <c r="N62" s="2"/>
      <c r="O62" s="35">
        <v>0</v>
      </c>
      <c r="P62" s="127"/>
      <c r="Q62" s="127"/>
    </row>
    <row r="63" spans="2:17" s="18" customFormat="1" ht="20.100000000000001" customHeight="1" x14ac:dyDescent="0.25">
      <c r="B63" s="44">
        <v>56</v>
      </c>
      <c r="C63" s="33" t="s">
        <v>247</v>
      </c>
      <c r="D63" s="20" t="s">
        <v>246</v>
      </c>
      <c r="E63" s="20" t="s">
        <v>238</v>
      </c>
      <c r="F63" s="20" t="s">
        <v>87</v>
      </c>
      <c r="G63" s="1" t="s">
        <v>239</v>
      </c>
      <c r="H63" s="20" t="s">
        <v>86</v>
      </c>
      <c r="I63" s="39"/>
      <c r="J63" s="34"/>
      <c r="K63" s="20" t="s">
        <v>52</v>
      </c>
      <c r="L63" s="19" t="s">
        <v>240</v>
      </c>
      <c r="M63" s="41" t="s">
        <v>86</v>
      </c>
      <c r="N63" s="2"/>
      <c r="O63" s="35">
        <v>0.5</v>
      </c>
      <c r="P63" s="127"/>
      <c r="Q63" s="73"/>
    </row>
    <row r="64" spans="2:17" s="18" customFormat="1" ht="20.100000000000001" customHeight="1" x14ac:dyDescent="0.25">
      <c r="B64" s="40"/>
      <c r="C64" s="33"/>
      <c r="D64" s="20"/>
      <c r="E64" s="20"/>
      <c r="F64" s="20"/>
      <c r="G64" s="1"/>
      <c r="H64" s="20"/>
      <c r="I64" s="41"/>
      <c r="J64" s="34"/>
      <c r="K64" s="20"/>
      <c r="L64" s="19"/>
      <c r="M64" s="19"/>
      <c r="N64" s="2"/>
      <c r="O64" s="42" t="s">
        <v>255</v>
      </c>
      <c r="P64" s="51">
        <f>SUM(P8:P63)</f>
        <v>0</v>
      </c>
      <c r="Q64" s="51">
        <f>SUM(Q8:Q63)</f>
        <v>0</v>
      </c>
    </row>
    <row r="65" spans="3:17" ht="20.25" customHeight="1" x14ac:dyDescent="0.25">
      <c r="C65" s="21" t="s">
        <v>259</v>
      </c>
      <c r="N65" s="36"/>
      <c r="O65" s="43" t="s">
        <v>254</v>
      </c>
      <c r="P65" s="127"/>
      <c r="Q65" s="127"/>
    </row>
    <row r="66" spans="3:17" x14ac:dyDescent="0.25">
      <c r="N66" s="37"/>
      <c r="O66" s="43" t="s">
        <v>253</v>
      </c>
      <c r="P66" s="2">
        <f>P64+P65</f>
        <v>0</v>
      </c>
      <c r="Q66" s="128">
        <f>Q64+Q65</f>
        <v>0</v>
      </c>
    </row>
    <row r="68" spans="3:17" ht="15" x14ac:dyDescent="0.25">
      <c r="D68" s="83" t="s">
        <v>256</v>
      </c>
      <c r="E68" s="84"/>
      <c r="F68" s="84"/>
    </row>
    <row r="69" spans="3:17" ht="15" x14ac:dyDescent="0.25">
      <c r="O69" s="85" t="s">
        <v>257</v>
      </c>
      <c r="P69" s="84"/>
      <c r="Q69" s="84"/>
    </row>
    <row r="70" spans="3:17" ht="15" x14ac:dyDescent="0.25">
      <c r="O70" s="85" t="s">
        <v>258</v>
      </c>
      <c r="P70" s="84"/>
      <c r="Q70" s="84"/>
    </row>
  </sheetData>
  <sheetProtection algorithmName="SHA-512" hashValue="9Gln/+HhxgZR2Ntu+UtlES1BAvjmxzsedf+cIR0xu34gCe8Qq7xDQRHQbFWfzaTnkSlu4Rc+6lqs59DPNWDpvw==" saltValue="9U8r6s3TVsHZLQj7auRPxQ==" spinCount="100000" sheet="1" objects="1" scenarios="1" selectLockedCells="1"/>
  <mergeCells count="24">
    <mergeCell ref="B5:B7"/>
    <mergeCell ref="C5:C7"/>
    <mergeCell ref="D5:D7"/>
    <mergeCell ref="E5:E7"/>
    <mergeCell ref="F5:F7"/>
    <mergeCell ref="C1:F1"/>
    <mergeCell ref="G2:M2"/>
    <mergeCell ref="L5:L7"/>
    <mergeCell ref="Q5:Q7"/>
    <mergeCell ref="P5:P7"/>
    <mergeCell ref="N5:N6"/>
    <mergeCell ref="O5:O7"/>
    <mergeCell ref="M5:M7"/>
    <mergeCell ref="G5:G7"/>
    <mergeCell ref="H5:H7"/>
    <mergeCell ref="I5:I7"/>
    <mergeCell ref="J5:J7"/>
    <mergeCell ref="K5:K7"/>
    <mergeCell ref="G3:N3"/>
    <mergeCell ref="D68:F68"/>
    <mergeCell ref="O69:Q69"/>
    <mergeCell ref="O70:Q70"/>
    <mergeCell ref="C3:F3"/>
    <mergeCell ref="C2:F2"/>
  </mergeCells>
  <conditionalFormatting sqref="D15">
    <cfRule type="expression" dxfId="4" priority="27" stopIfTrue="1">
      <formula>AND(COUNTIF($D$15:$E$15, D15)&gt;1,NOT(ISBLANK(D15)))</formula>
    </cfRule>
  </conditionalFormatting>
  <conditionalFormatting sqref="E15">
    <cfRule type="expression" dxfId="3" priority="1" stopIfTrue="1">
      <formula>AND(COUNTIF($D$15:$E$15, E15)&gt;1,NOT(ISBLANK(E15)))</formula>
    </cfRule>
  </conditionalFormatting>
  <conditionalFormatting sqref="D40:D64">
    <cfRule type="colorScale" priority="39">
      <colorScale>
        <cfvo type="min"/>
        <cfvo type="max"/>
        <color rgb="FFFF7128"/>
        <color rgb="FFFFEF9C"/>
      </colorScale>
    </cfRule>
    <cfRule type="expression" dxfId="2" priority="40" stopIfTrue="1">
      <formula>AND(COUNTIF($D$16:$E$50, D40)+COUNTIF($D$8:$E$14, D40)&gt;1,NOT(ISBLANK(D40)))</formula>
    </cfRule>
  </conditionalFormatting>
  <conditionalFormatting sqref="D33:E39 D8:E14 D16:E30">
    <cfRule type="expression" dxfId="1" priority="48" stopIfTrue="1">
      <formula>AND(COUNTIF($D$16:$E$50, D8)+COUNTIF($D$8:$E$14, D8)&gt;1,NOT(ISBLANK(D8)))</formula>
    </cfRule>
  </conditionalFormatting>
  <conditionalFormatting sqref="D31:D32">
    <cfRule type="colorScale" priority="51">
      <colorScale>
        <cfvo type="min"/>
        <cfvo type="max"/>
        <color rgb="FFFF7128"/>
        <color rgb="FFFFEF9C"/>
      </colorScale>
    </cfRule>
    <cfRule type="expression" dxfId="0" priority="52" stopIfTrue="1">
      <formula>AND(COUNTIF($D$16:$E$50, D31)+COUNTIF($D$8:$E$14, D31)&gt;1,NOT(ISBLANK(D31)))</formula>
    </cfRule>
  </conditionalFormatting>
  <printOptions horizontalCentered="1"/>
  <pageMargins left="0.70866141732283472" right="0.70866141732283472" top="0.94488188976377963" bottom="0.19685039370078741" header="0.31496062992125984" footer="0.31496062992125984"/>
  <pageSetup paperSize="9" scale="64" fitToHeight="0" orientation="landscape" r:id="rId1"/>
  <headerFooter>
    <oddHeader xml:space="preserve">&amp;C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865DDDD97E634EA34D2C5872EB9B52" ma:contentTypeVersion="2" ma:contentTypeDescription="Create a new document." ma:contentTypeScope="" ma:versionID="31b5c0af8f8560298c4ee08f789eb503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c80454f37d917ee132d564ded4bd961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K4N3N4ZP7ZMV-8-73037</_dlc_DocId>
    <_dlc_DocIdUrl xmlns="3cc4cfde-fa20-4d5e-ad4e-d7aa38b4317b">
      <Url>http://dmstore01.nndmz.dmz/_layouts/DocIdRedir.aspx?ID=K4N3N4ZP7ZMV-8-73037</Url>
      <Description>K4N3N4ZP7ZMV-8-73037</Description>
    </_dlc_DocIdUrl>
    <_dlc_DocIdPersistId xmlns="3cc4cfde-fa20-4d5e-ad4e-d7aa38b4317b">false</_dlc_DocIdPersist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E2172-5740-4B13-9AC6-24C4D18A1D4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E7169A8-C7AC-4097-B997-827AA687E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1C2EA9-00E2-44FB-8600-08F6A07F6076}">
  <ds:schemaRefs>
    <ds:schemaRef ds:uri="http://schemas.microsoft.com/office/2006/metadata/properties"/>
    <ds:schemaRef ds:uri="3cc4cfde-fa20-4d5e-ad4e-d7aa38b4317b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F20EAB5-5D6D-4C6E-AAFA-7A05D2A1DC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rekapitulacija</vt:lpstr>
      <vt:lpstr>AO I KASKO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Strganac</dc:creator>
  <cp:lastModifiedBy>Marina Štulina Babić</cp:lastModifiedBy>
  <cp:lastPrinted>2019-11-19T12:01:24Z</cp:lastPrinted>
  <dcterms:created xsi:type="dcterms:W3CDTF">2013-10-10T09:25:39Z</dcterms:created>
  <dcterms:modified xsi:type="dcterms:W3CDTF">2019-11-21T11:57:51Z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0x01010059865DDDD97E634EA34D2C5872EB9B52</vt:lpwstr>
  </property>
  <property fmtid="{D5CDD505-2E9C-101B-9397-08002B2CF9AE}" pid="3" name="_dlc_DocIdItemGuid">
    <vt:lpwstr>6499e365-5eec-4351-9a28-7bc3ce660ca7</vt:lpwstr>
  </property>
</Properties>
</file>